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362" documentId="120_S{2AC9BD13-BADA-5192-A53E-5A8FF88502F6}" xr6:coauthVersionLast="47" xr6:coauthVersionMax="47" xr10:uidLastSave="{F53F7BC2-05E9-4C81-91F3-3819EB34E84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<sst xmlns="http://schemas.openxmlformats.org/spreadsheetml/2006/main" count="180285" uniqueCount="39125">
  <si>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</si>
  <si>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</si>
  <si>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</si>
  <si>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</si>
  <si>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</si>
  <si>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</si>
  <si>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</si>
  <si>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</si>
  <si>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</si>
  <si>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</si>
  <si>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</si>
  <si>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</si>
  <si>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</si>
  <si>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</si>
  <si>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</si>
  <si>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</si>
  <si>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</si>
  <si>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</si>
  <si>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</si>
  <si>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</si>
  <si>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</si>
  <si>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</si>
  <si>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</si>
  <si>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</si>
  <si>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</si>
  <si>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</si>
  <si>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</si>
  <si>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</si>
  <si>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</si>
  <si>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</si>
  <si>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</si>
  <si>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</si>
  <si>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</si>
  <si>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</si>
  <si>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</si>
  <si>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</si>
  <si>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</si>
  <si>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</si>
  <si>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</si>
  <si>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</si>
  <si>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</si>
  <si>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</si>
  <si>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</si>
  <si>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</si>
  <si>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</si>
  <si>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</si>
  <si>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</si>
  <si>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</si>
  <si>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</si>
  <si>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</si>
  <si>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</si>
  <si>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</si>
  <si>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</si>
  <si>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</si>
  <si>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</si>
  <si>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</si>
  <si>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</si>
  <si>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</si>
  <si>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</si>
  <si>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</si>
  <si>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</si>
  <si>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</si>
  <si>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</si>
  <si>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</si>
  <si>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</si>
  <si>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</si>
  <si>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</si>
  <si>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</si>
  <si>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</si>
  <si>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</si>
  <si>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</si>
  <si>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</si>
  <si>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</si>
  <si>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</si>
  <si>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</si>
  <si>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</si>
  <si>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</si>
  <si>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</si>
  <si>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</si>
  <si>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</si>
  <si>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</si>
  <si>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</si>
  <si>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</si>
  <si>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</si>
  <si>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</si>
  <si>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</si>
  <si>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</si>
  <si>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</si>
  <si>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</si>
  <si>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</si>
  <si>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</si>
  <si>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</si>
  <si>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</si>
  <si>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</si>
  <si>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</si>
  <si>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</si>
  <si>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</si>
  <si>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</si>
  <si>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</si>
  <si>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</si>
  <si>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</si>
  <si>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</si>
  <si>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</si>
  <si>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</si>
  <si>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</si>
  <si>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</si>
  <si>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</si>
  <si>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</si>
  <si>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</si>
  <si>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</si>
  <si>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</si>
  <si>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</si>
  <si>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</si>
  <si>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</si>
  <si>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</si>
  <si>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</si>
  <si>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</si>
  <si>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</si>
  <si>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</si>
  <si>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</si>
  <si>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</si>
  <si>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</si>
  <si>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</si>
  <si>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</si>
  <si>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</si>
  <si>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</si>
  <si>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</si>
  <si>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</si>
  <si>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</si>
  <si>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</si>
  <si>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</si>
  <si>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</si>
  <si>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</si>
  <si>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</si>
  <si>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</si>
  <si>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</si>
  <si>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</si>
  <si>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</si>
  <si>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</si>
  <si>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</si>
  <si>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</si>
  <si>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</si>
  <si>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</si>
  <si>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</si>
  <si>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</si>
  <si>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</si>
  <si>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</si>
  <si>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</si>
  <si>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</si>
  <si>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</si>
  <si>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</si>
  <si>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</si>
  <si>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</si>
  <si>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</si>
  <si>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</si>
  <si>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</si>
  <si>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</si>
  <si>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</si>
  <si>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</si>
  <si>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</si>
  <si>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</si>
  <si>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</si>
  <si>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</si>
  <si>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</si>
  <si>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</si>
  <si>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</si>
  <si>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</si>
  <si>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</si>
  <si>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</si>
  <si>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</si>
  <si>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</si>
  <si>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</si>
  <si>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</si>
  <si>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</si>
  <si>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</si>
  <si>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</si>
  <si>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</si>
  <si>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</si>
  <si>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</si>
  <si>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</si>
  <si>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</si>
  <si>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</si>
  <si>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</si>
  <si>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</si>
  <si>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</si>
  <si>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</si>
  <si>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</si>
  <si>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</si>
  <si>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</si>
  <si>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</si>
  <si>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</si>
  <si>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</si>
  <si>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</si>
  <si>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</si>
  <si>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</si>
  <si>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</si>
  <si>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</si>
  <si>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</si>
  <si>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</si>
  <si>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</si>
  <si>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</si>
  <si>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</si>
  <si>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</si>
  <si>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</si>
  <si>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</si>
  <si>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</si>
  <si>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</si>
  <si>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</si>
  <si>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</si>
  <si>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</si>
  <si>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</si>
  <si>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</si>
  <si>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</si>
  <si>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</si>
  <si>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</si>
  <si>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</si>
  <si>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</si>
  <si>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</si>
  <si>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</si>
  <si>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</si>
  <si>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</si>
  <si>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</si>
  <si>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</si>
  <si>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</si>
  <si>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</si>
  <si>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</si>
  <si>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</si>
  <si>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</si>
  <si>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</si>
  <si>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</si>
  <si>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</si>
  <si>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</si>
  <si>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</si>
  <si>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</si>
  <si>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</si>
  <si>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</si>
  <si>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</si>
  <si>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</si>
  <si>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</si>
  <si>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</si>
  <si>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</si>
  <si>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</si>
  <si>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</si>
  <si>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</si>
  <si>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</si>
  <si>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</si>
  <si>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</si>
  <si>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</si>
  <si>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</si>
  <si>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</si>
  <si>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</si>
  <si>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</si>
  <si>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</si>
  <si>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</si>
  <si>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</si>
  <si>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</si>
  <si>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</si>
  <si>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</si>
  <si>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</si>
  <si>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</si>
  <si>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</si>
  <si>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</si>
  <si>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</si>
  <si>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</si>
  <si>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</si>
  <si>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</si>
  <si>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</si>
  <si>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</si>
  <si>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</si>
  <si>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</si>
  <si>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</si>
  <si>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</si>
  <si>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</si>
  <si>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</si>
  <si>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</si>
  <si>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</si>
  <si>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</si>
  <si>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</si>
  <si>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</si>
  <si>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</si>
  <si>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</si>
  <si>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</si>
  <si>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</si>
  <si>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</si>
  <si>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</si>
  <si>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</si>
  <si>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</si>
  <si>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</si>
  <si>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</si>
  <si>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</si>
  <si>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</si>
  <si>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</si>
  <si>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</si>
  <si>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</si>
  <si>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</si>
  <si>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</si>
  <si>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</si>
  <si>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</si>
  <si>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</si>
  <si>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</si>
  <si>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</si>
  <si>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</si>
  <si>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</si>
  <si>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</si>
  <si>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</si>
  <si>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</si>
  <si>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</si>
  <si>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</si>
  <si>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</si>
  <si>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</si>
  <si>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</si>
  <si>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</si>
  <si>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</si>
  <si>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</si>
  <si>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</si>
  <si>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</si>
  <si>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</si>
  <si>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</si>
  <si>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</si>
  <si>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</si>
  <si>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</si>
  <si>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</si>
  <si>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</si>
  <si>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</si>
  <si>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</si>
  <si>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</si>
  <si>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</si>
  <si>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</si>
  <si>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</si>
  <si>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</si>
  <si>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</si>
  <si>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</si>
  <si>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</si>
  <si>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</si>
  <si>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</si>
  <si>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</si>
  <si>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</si>
  <si>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</si>
  <si>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</si>
  <si>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</si>
  <si>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</si>
  <si>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</si>
  <si>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</si>
  <si>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</si>
  <si>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</si>
  <si>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</si>
  <si>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</si>
  <si>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</si>
  <si>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</si>
  <si>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</si>
  <si>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</si>
  <si>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</si>
  <si>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</si>
  <si>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</si>
  <si>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</si>
  <si>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</si>
  <si>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</si>
  <si>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</si>
  <si>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</si>
  <si>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</si>
  <si>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</si>
  <si>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</si>
  <si>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</si>
  <si>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</si>
  <si>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</si>
  <si>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</si>
  <si>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</si>
  <si>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</si>
  <si>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</si>
  <si>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</si>
  <si>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</si>
  <si>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</si>
  <si>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</si>
  <si>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</si>
  <si>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</si>
  <si>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</si>
  <si>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</si>
  <si>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</si>
  <si>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</si>
  <si>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</si>
  <si>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</si>
  <si>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</si>
  <si>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</si>
  <si>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</si>
  <si>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</si>
  <si>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</si>
  <si>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</si>
  <si>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</si>
  <si>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</si>
  <si>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</si>
  <si>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</si>
  <si>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</si>
  <si>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</si>
  <si>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</si>
  <si>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</si>
  <si>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</si>
  <si>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</si>
  <si>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</si>
  <si>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</si>
  <si>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</si>
  <si>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</si>
  <si>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</si>
  <si>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</si>
  <si>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</si>
  <si>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</si>
  <si>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</si>
  <si>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</si>
  <si>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</si>
  <si>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</si>
  <si>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</si>
  <si>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</si>
  <si>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</si>
  <si>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</si>
  <si>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</si>
  <si>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</si>
  <si>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</si>
  <si>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</si>
  <si>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</si>
  <si>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</si>
  <si>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</si>
  <si>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</si>
  <si>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</si>
  <si>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</si>
  <si>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</si>
  <si>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</si>
  <si>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</si>
  <si>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</si>
  <si>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</si>
  <si>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</si>
  <si>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</si>
  <si>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</si>
  <si>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</si>
  <si>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</si>
  <si>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</si>
  <si>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</si>
  <si>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</si>
  <si>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</si>
  <si>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</si>
  <si>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</si>
  <si>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</si>
  <si>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</si>
  <si>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</si>
  <si>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</si>
  <si>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</si>
  <si>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</si>
  <si>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</si>
  <si>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</si>
  <si>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</si>
  <si>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</si>
  <si>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</si>
  <si>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</si>
  <si>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</si>
  <si>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</si>
  <si>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</si>
  <si>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</si>
  <si>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</si>
  <si>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</si>
  <si>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</si>
  <si>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</si>
  <si>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</si>
  <si>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</si>
  <si>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</si>
  <si>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</si>
  <si>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</si>
  <si>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</si>
  <si>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</si>
  <si>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</si>
  <si>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</si>
  <si>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</si>
  <si>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</si>
  <si>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</si>
  <si>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</si>
  <si>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</si>
  <si>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</si>
  <si>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</si>
  <si>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</si>
  <si>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</si>
  <si>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</si>
  <si>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</si>
  <si>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</si>
  <si>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</si>
  <si>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</si>
  <si>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</si>
  <si>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</si>
  <si>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</si>
  <si>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</si>
  <si>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</si>
  <si>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</si>
  <si>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</si>
  <si>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</si>
  <si>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</si>
  <si>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</si>
  <si>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</si>
  <si>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</si>
  <si>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</si>
  <si>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</si>
  <si>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</si>
  <si>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</si>
  <si>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</si>
  <si>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</si>
  <si>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</si>
  <si>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</si>
  <si>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</si>
  <si>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</si>
  <si>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</si>
  <si>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</si>
  <si>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</si>
  <si>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</si>
  <si>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</si>
  <si>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</si>
  <si>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</si>
  <si>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</si>
  <si>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</si>
  <si>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</si>
  <si>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</si>
  <si>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</si>
  <si>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</si>
  <si>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</si>
  <si>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</si>
  <si>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</si>
  <si>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</si>
  <si>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</si>
  <si>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</si>
  <si>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</si>
  <si>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</si>
  <si>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</si>
  <si>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</si>
  <si>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</si>
  <si>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</si>
  <si>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</si>
  <si>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</si>
  <si>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</si>
  <si>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</si>
  <si>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</si>
  <si>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</si>
  <si>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</si>
  <si>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</si>
  <si>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</si>
  <si>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</si>
  <si>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</si>
  <si>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</si>
  <si>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</si>
  <si>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</si>
  <si>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</si>
  <si>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</si>
  <si>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</si>
  <si>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</si>
  <si>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</si>
  <si>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</si>
  <si>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</si>
  <si>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</si>
  <si>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</si>
  <si>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</si>
  <si>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</si>
  <si>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</si>
  <si>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</si>
  <si>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</si>
  <si>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</si>
  <si>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</si>
  <si>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</si>
  <si>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</si>
  <si>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</si>
  <si>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</si>
  <si>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</si>
  <si>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</si>
  <si>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</si>
  <si>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</si>
  <si>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</si>
  <si>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</si>
  <si>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</si>
  <si>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</si>
  <si>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</si>
  <si>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</si>
  <si>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</si>
  <si>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</si>
  <si>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</si>
  <si>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</si>
  <si>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</si>
  <si>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</si>
  <si>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</si>
  <si>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</si>
  <si>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</si>
  <si>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</si>
  <si>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</si>
  <si>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</si>
  <si>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</si>
  <si>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</si>
  <si>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</si>
  <si>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</si>
  <si>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</si>
  <si>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</si>
  <si>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</si>
  <si>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</si>
  <si>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</si>
  <si>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</si>
  <si>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</si>
  <si>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</si>
  <si>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</si>
  <si>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</si>
  <si>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</si>
  <si>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</si>
  <si>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</si>
  <si>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</si>
  <si>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</si>
  <si>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</si>
  <si>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</si>
  <si>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</si>
  <si>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</si>
  <si>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</si>
  <si>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</si>
  <si>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</si>
  <si>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</si>
  <si>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</si>
  <si>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</si>
  <si>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</si>
  <si>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</si>
  <si>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</si>
  <si>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</si>
  <si>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</si>
  <si>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</si>
  <si>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</si>
  <si>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</si>
  <si>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</si>
  <si>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</si>
  <si>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</si>
  <si>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</si>
  <si>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</si>
  <si>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</si>
  <si>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</si>
  <si>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</si>
  <si>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</si>
  <si>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</si>
  <si>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</si>
  <si>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</si>
  <si>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</si>
  <si>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</si>
  <si>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</si>
  <si>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</si>
  <si>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</si>
  <si>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</si>
  <si>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</si>
  <si>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</si>
  <si>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</si>
  <si>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</si>
  <si>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</si>
  <si>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</si>
  <si>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</si>
  <si>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</si>
  <si>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</si>
  <si>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</si>
  <si>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</si>
  <si>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</si>
  <si>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</si>
  <si>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</si>
  <si>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</si>
  <si>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</si>
  <si>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</si>
  <si>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</si>
  <si>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</si>
  <si>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</si>
  <si>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</si>
  <si>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</si>
  <si>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</si>
  <si>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</si>
  <si>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</si>
  <si>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</si>
  <si>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</si>
  <si>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</si>
  <si>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</si>
  <si>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</si>
  <si>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</si>
  <si>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</si>
  <si>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</si>
  <si>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</si>
  <si>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</si>
  <si>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</si>
  <si>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</si>
  <si>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</si>
  <si>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</si>
  <si>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</si>
  <si>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</si>
  <si>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</si>
  <si>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</si>
  <si>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</si>
  <si>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</si>
  <si>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</si>
  <si>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</si>
  <si>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</si>
  <si>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</si>
  <si>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</si>
  <si>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</si>
  <si>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</si>
  <si>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</si>
  <si>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</si>
  <si>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</si>
  <si>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</si>
  <si>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</si>
  <si>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</si>
  <si>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</si>
  <si>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</si>
  <si>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</si>
  <si>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</si>
  <si>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</si>
  <si>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</si>
  <si>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</si>
  <si>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</si>
  <si>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</si>
  <si>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</si>
  <si>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</si>
  <si>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</si>
  <si>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</si>
  <si>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</si>
  <si>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</si>
  <si>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</si>
  <si>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</si>
  <si>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</si>
  <si>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</si>
  <si>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</si>
  <si>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</si>
  <si>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</si>
  <si>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</si>
  <si>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</si>
  <si>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</si>
  <si>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</si>
  <si>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</si>
  <si>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</si>
  <si>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</si>
  <si>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</si>
  <si>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</si>
  <si>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</si>
  <si>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</si>
  <si>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</si>
  <si>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</si>
  <si>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</si>
  <si>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</si>
  <si>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</si>
  <si>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</si>
  <si>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</si>
  <si>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</si>
  <si>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</si>
  <si>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</si>
  <si>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</si>
  <si>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</si>
  <si>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</si>
  <si>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</si>
  <si>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</si>
  <si>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</si>
  <si>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</si>
  <si>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</si>
  <si>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</si>
  <si>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</si>
  <si>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</si>
  <si>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</si>
  <si>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</si>
  <si>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</si>
  <si>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</si>
  <si>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</si>
  <si>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</si>
  <si>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</si>
  <si>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</si>
  <si>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</si>
  <si>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</si>
  <si>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</si>
  <si>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</si>
  <si>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</si>
  <si>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</si>
  <si>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</si>
  <si>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</si>
  <si>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</si>
  <si>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</si>
  <si>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</si>
  <si>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</si>
  <si>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</si>
  <si>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</si>
  <si>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</si>
  <si>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</si>
  <si>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</si>
  <si>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</si>
  <si>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</si>
  <si>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</si>
  <si>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</si>
  <si>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</si>
  <si>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</si>
  <si>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</si>
  <si>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</si>
  <si>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</si>
  <si>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</si>
  <si>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</si>
  <si>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</si>
  <si>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</si>
  <si>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</si>
  <si>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</si>
  <si>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</si>
  <si>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</si>
  <si>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</si>
  <si>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</si>
  <si>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</si>
  <si>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</si>
  <si>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</si>
  <si>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</si>
  <si>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</si>
  <si>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</si>
  <si>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</si>
  <si>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</si>
  <si>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</si>
  <si>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</si>
  <si>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</si>
  <si>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</si>
  <si>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</si>
  <si>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</si>
  <si>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</si>
  <si>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</si>
  <si>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</si>
  <si>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</si>
  <si>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</si>
  <si>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</si>
  <si>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</si>
  <si>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</si>
  <si>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</si>
  <si>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</si>
  <si>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</si>
  <si>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</si>
  <si>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</si>
  <si>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</si>
  <si>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</si>
  <si>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</si>
  <si>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</si>
  <si>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</si>
  <si>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</si>
  <si>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</si>
  <si>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</si>
  <si>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</si>
  <si>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</si>
  <si>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</si>
  <si>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</si>
  <si>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</si>
  <si>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</si>
  <si>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</si>
  <si>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</si>
  <si>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</si>
  <si>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</si>
  <si>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</si>
  <si>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</si>
  <si>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</si>
  <si>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</si>
  <si>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</si>
  <si>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</si>
  <si>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</si>
  <si>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</si>
  <si>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</si>
  <si>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</si>
  <si>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</si>
  <si>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</si>
  <si>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</si>
  <si>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</si>
  <si>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</si>
  <si>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</si>
  <si>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</si>
  <si>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</si>
  <si>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</si>
  <si>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</si>
  <si>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</si>
  <si>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</si>
  <si>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</si>
  <si>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</si>
  <si>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</si>
  <si>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</si>
  <si>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</si>
  <si>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</si>
  <si>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</si>
  <si>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</si>
  <si>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</si>
  <si>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</si>
  <si>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</si>
  <si>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</si>
  <si>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</si>
  <si>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</si>
  <si>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</si>
  <si>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</si>
  <si>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</si>
  <si>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</si>
  <si>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</si>
  <si>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</si>
  <si>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</si>
  <si>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</si>
  <si>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</si>
  <si>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</si>
  <si>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</si>
  <si>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</si>
  <si>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</si>
  <si>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</si>
  <si>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</si>
  <si>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</si>
  <si>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</si>
  <si>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</si>
  <si>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</si>
  <si>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</si>
  <si>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</si>
  <si>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</si>
  <si>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</si>
  <si>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</si>
  <si>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</si>
  <si>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</si>
  <si>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</si>
  <si>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</si>
  <si>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</si>
  <si>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</si>
  <si>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</si>
  <si>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</si>
  <si>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</si>
  <si>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</si>
  <si>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</si>
  <si>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</si>
  <si>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</si>
  <si>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</si>
  <si>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</si>
  <si>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</si>
  <si>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</si>
  <si>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</si>
  <si>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</si>
  <si>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</si>
  <si>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</si>
  <si>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</si>
  <si>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</si>
  <si>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</si>
  <si>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</si>
  <si>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</si>
  <si>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</si>
  <si>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</si>
  <si>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</si>
  <si>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</si>
  <si>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</si>
  <si>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</si>
  <si>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</si>
  <si>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</si>
  <si>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</si>
  <si>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</si>
  <si>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</si>
  <si>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</si>
  <si>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</si>
  <si>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</si>
  <si>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</si>
  <si>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</si>
  <si>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</si>
  <si>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</si>
  <si>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</si>
  <si>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</si>
  <si>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</si>
  <si>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</si>
  <si>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</si>
  <si>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</si>
  <si>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</si>
  <si>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</si>
  <si>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</si>
  <si>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</si>
  <si>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</si>
  <si>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</si>
  <si>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</si>
  <si>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</si>
  <si>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</si>
  <si>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</si>
  <si>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</si>
  <si>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</si>
  <si>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</si>
  <si>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</si>
  <si>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</si>
  <si>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</si>
  <si>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</si>
  <si>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</si>
  <si>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</si>
  <si>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</si>
  <si>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</si>
  <si>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</si>
  <si>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</si>
  <si>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</si>
  <si>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</si>
  <si>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</si>
  <si>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</si>
  <si>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</si>
  <si>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</si>
  <si>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</si>
  <si>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</si>
  <si>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</si>
  <si>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</si>
  <si>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</si>
  <si>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</si>
  <si>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</si>
  <si>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</si>
  <si>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</si>
  <si>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</si>
  <si>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</si>
  <si>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</si>
  <si>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</si>
  <si>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</si>
  <si>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</si>
  <si>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</si>
  <si>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</si>
  <si>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</si>
  <si>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</si>
  <si>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</si>
  <si>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</si>
  <si>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</si>
  <si>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</si>
  <si>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</si>
  <si>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</si>
  <si>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</si>
  <si>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</si>
  <si>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</si>
  <si>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</si>
  <si>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</si>
  <si>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</si>
  <si>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</si>
  <si>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</si>
  <si>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</si>
  <si>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</si>
  <si>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</si>
  <si>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</si>
  <si>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</si>
  <si>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</si>
  <si>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</si>
  <si>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</si>
  <si>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</si>
  <si>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</si>
  <si>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</si>
  <si>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</si>
  <si>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</si>
  <si>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</si>
  <si>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</si>
  <si>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</si>
  <si>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</si>
  <si>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</si>
  <si>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</si>
  <si>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</si>
  <si>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</si>
  <si>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</si>
  <si>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</si>
  <si>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</si>
  <si>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</si>
  <si>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</si>
  <si>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</si>
  <si>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</si>
  <si>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</si>
  <si>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</si>
  <si>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</si>
  <si>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</si>
  <si>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</si>
  <si>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</si>
  <si>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</si>
  <si>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</si>
  <si>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</si>
  <si>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</si>
  <si>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</si>
  <si>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</si>
  <si>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</si>
  <si>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</si>
  <si>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</si>
  <si>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</si>
  <si>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</si>
  <si>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</si>
  <si>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</si>
  <si>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</si>
  <si>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</si>
  <si>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</si>
  <si>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</si>
  <si>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</si>
  <si>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</si>
  <si>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</si>
  <si>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</si>
  <si>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</si>
  <si>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</si>
  <si>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</si>
  <si>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</si>
  <si>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</si>
  <si>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</si>
  <si>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</si>
  <si>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</si>
  <si>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</si>
  <si>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</si>
  <si>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</si>
  <si>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</si>
  <si>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</si>
  <si>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</si>
  <si>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</si>
  <si>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</si>
  <si>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</si>
  <si>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</si>
  <si>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</si>
  <si>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</si>
  <si>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</si>
  <si>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</si>
  <si>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</si>
  <si>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</si>
  <si>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</si>
  <si>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</si>
  <si>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</si>
  <si>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</si>
  <si>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</si>
  <si>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</si>
  <si>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</si>
  <si>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</si>
  <si>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</si>
  <si>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</si>
  <si>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</si>
  <si>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</si>
  <si>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</si>
  <si>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</si>
  <si>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</si>
  <si>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</si>
  <si>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</si>
  <si>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</si>
  <si>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</si>
  <si>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</si>
  <si>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</si>
  <si>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</si>
  <si>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</si>
  <si>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</si>
  <si>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</si>
  <si>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</si>
  <si>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</si>
  <si>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</si>
  <si>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</si>
  <si>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</si>
  <si>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</si>
  <si>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</si>
  <si>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</si>
  <si>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</si>
  <si>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</si>
  <si>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</si>
  <si>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</si>
  <si>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</si>
  <si>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</si>
  <si>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</si>
  <si>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</si>
  <si>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</si>
  <si>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</si>
  <si>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</si>
  <si>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</si>
  <si>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</si>
  <si>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</si>
  <si>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</si>
  <si>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</si>
  <si>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</si>
  <si>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</si>
  <si>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</si>
  <si>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</si>
  <si>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</si>
  <si>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</si>
  <si>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</si>
  <si>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</si>
  <si>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</si>
  <si>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</si>
  <si>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</si>
  <si>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</si>
  <si>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</si>
  <si>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</si>
  <si>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</si>
  <si>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</si>
  <si>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</si>
  <si>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</si>
  <si>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</si>
  <si>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</si>
  <si>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</si>
  <si>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</si>
  <si>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</si>
  <si>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</si>
  <si>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</si>
  <si>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</si>
  <si>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</si>
  <si>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</si>
  <si>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</si>
  <si>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</si>
  <si>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</si>
  <si>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</si>
  <si>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</si>
  <si>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</si>
  <si>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</si>
  <si>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</si>
  <si>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</si>
  <si>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</si>
  <si>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</si>
  <si>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</si>
  <si>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</si>
  <si>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</si>
  <si>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</si>
  <si>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</si>
  <si>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</si>
  <si>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</si>
  <si>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</si>
  <si>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</si>
  <si>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</si>
  <si>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</si>
  <si>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</si>
  <si>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</si>
  <si>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</si>
  <si>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</si>
  <si>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</si>
  <si>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</si>
  <si>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</si>
  <si>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</si>
  <si>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</si>
  <si>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</si>
  <si>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</si>
  <si>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</si>
  <si>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</si>
  <si>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</si>
  <si>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</si>
  <si>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</si>
  <si>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</si>
  <si>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</si>
  <si>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</si>
  <si>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</si>
  <si>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</si>
  <si>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</si>
  <si>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</si>
  <si>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</si>
  <si>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</si>
  <si>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</si>
  <si>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</si>
  <si>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</si>
  <si>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</si>
  <si>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</si>
  <si>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</si>
  <si>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</si>
  <si>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</si>
  <si>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</si>
  <si>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</si>
  <si>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</si>
  <si>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</si>
  <si>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</si>
  <si>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</si>
  <si>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</si>
  <si>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</si>
  <si>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</si>
  <si>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</si>
  <si>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</si>
  <si>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</si>
  <si>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</si>
  <si>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</si>
  <si>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</si>
  <si>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</si>
  <si>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</si>
  <si>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</si>
  <si>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</si>
  <si>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</si>
  <si>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</si>
  <si>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</si>
  <si>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</si>
  <si>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</si>
  <si>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</si>
  <si>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</si>
  <si>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</si>
  <si>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</si>
  <si>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</si>
  <si>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</si>
  <si>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</si>
  <si>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</si>
  <si>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</si>
  <si>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</si>
  <si>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</si>
  <si>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</si>
  <si>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</si>
  <si>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</si>
  <si>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</si>
  <si>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</si>
  <si>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</si>
  <si>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</si>
  <si>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</si>
  <si>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</si>
  <si>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</si>
  <si>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</si>
  <si>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</si>
  <si>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</si>
  <si>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</si>
  <si>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</si>
  <si>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</si>
  <si>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</si>
  <si>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</si>
  <si>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</si>
  <si>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</si>
  <si>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</si>
  <si>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</si>
  <si>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</si>
  <si>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</si>
  <si>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</si>
  <si>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</si>
  <si>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</si>
  <si>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</si>
  <si>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</si>
  <si>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</si>
  <si>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</si>
  <si>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</si>
  <si>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</si>
  <si>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</si>
  <si>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</si>
  <si>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</si>
  <si>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</si>
  <si>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</si>
  <si>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</si>
  <si>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</si>
  <si>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</si>
  <si>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</si>
  <si>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</si>
  <si>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</si>
  <si>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</si>
  <si>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</si>
  <si>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</si>
  <si>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</si>
  <si>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</si>
  <si>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</si>
  <si>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</si>
  <si>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</si>
  <si>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</si>
  <si>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</si>
  <si>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</si>
  <si>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</si>
  <si>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</si>
  <si>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</si>
  <si>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</si>
  <si>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</si>
  <si>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</si>
  <si>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</si>
  <si>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</si>
  <si>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</si>
  <si>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</si>
  <si>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</si>
  <si>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</si>
  <si>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</si>
  <si>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</si>
  <si>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</si>
  <si>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</si>
  <si>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</si>
  <si>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</si>
  <si>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</si>
  <si>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</si>
  <si>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</si>
  <si>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</si>
  <si>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</si>
  <si>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</si>
  <si>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</si>
  <si>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</si>
  <si>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</si>
  <si>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</si>
  <si>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</si>
  <si>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</si>
  <si>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</si>
  <si>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</si>
  <si>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</si>
  <si>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</si>
  <si>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</si>
  <si>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</si>
  <si>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</si>
  <si>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</si>
  <si>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</si>
  <si>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</si>
  <si>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</si>
  <si>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</si>
  <si>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</si>
  <si>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</si>
  <si>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</si>
  <si>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</si>
  <si>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</si>
  <si>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</si>
  <si>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</si>
  <si>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</si>
  <si>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</si>
  <si>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</si>
  <si>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</si>
  <si>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</si>
  <si>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</si>
  <si>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</si>
  <si>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</si>
  <si>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</si>
  <si>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</si>
  <si>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</si>
  <si>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</si>
  <si>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</si>
  <si>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</si>
  <si>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</si>
  <si>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</si>
  <si>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</si>
  <si>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</si>
  <si>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</si>
  <si>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</si>
  <si>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</si>
  <si>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</si>
  <si>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</si>
  <si>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</si>
  <si>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</si>
  <si>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</si>
  <si>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</si>
  <si>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</si>
  <si>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</si>
  <si>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</si>
  <si>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</si>
  <si>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</si>
  <si>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</si>
  <si>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</si>
  <si>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</si>
  <si>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</si>
  <si>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</si>
  <si>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</si>
  <si>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</si>
  <si>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</si>
  <si>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</si>
  <si>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</si>
  <si>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</si>
  <si>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</si>
  <si>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</si>
  <si>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</si>
  <si>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</si>
  <si>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</si>
  <si>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</si>
  <si>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</si>
  <si>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</si>
  <si>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</si>
  <si>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</si>
  <si>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</si>
  <si>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</si>
  <si>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</si>
  <si>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</si>
  <si>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</si>
  <si>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</si>
  <si>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</si>
  <si>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</si>
  <si>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</si>
  <si>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</si>
  <si>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</si>
  <si>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</si>
  <si>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</si>
  <si>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</si>
  <si>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</si>
  <si>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</si>
  <si>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</si>
  <si>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</si>
  <si>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</si>
  <si>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</si>
  <si>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</si>
  <si>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</si>
  <si>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</si>
  <si>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</si>
  <si>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</si>
  <si>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</si>
  <si>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</si>
  <si>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</si>
  <si>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</si>
  <si>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</si>
  <si>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</si>
  <si>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</si>
  <si>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</si>
  <si>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</si>
  <si>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</si>
  <si>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</si>
  <si>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</si>
  <si>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</si>
  <si>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</si>
  <si>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</si>
  <si>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</si>
  <si>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</si>
  <si>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</si>
  <si>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</si>
  <si>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</si>
  <si>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</si>
  <si>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</si>
  <si>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</si>
  <si>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</si>
  <si>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</si>
  <si>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</si>
  <si>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</si>
  <si>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</si>
  <si>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</si>
  <si>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</si>
  <si>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</si>
  <si>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</si>
  <si>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</si>
  <si>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</si>
  <si>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</si>
  <si>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</si>
  <si>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</si>
  <si>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</si>
  <si>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</si>
  <si>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</si>
  <si>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</si>
  <si>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</si>
  <si>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</si>
  <si>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</si>
  <si>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</si>
  <si>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</si>
  <si>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</si>
  <si>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</si>
  <si>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</si>
  <si>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</si>
  <si>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</si>
  <si>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</si>
  <si>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</si>
  <si>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</si>
  <si>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</si>
  <si>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</si>
  <si>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</si>
  <si>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</si>
  <si>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</si>
  <si>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</si>
  <si>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</si>
  <si>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</si>
  <si>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</si>
  <si>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</si>
  <si>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</si>
  <si>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</si>
  <si>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</si>
  <si>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</si>
  <si>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</si>
  <si>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</si>
  <si>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</si>
  <si>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</si>
  <si>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</si>
  <si>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</si>
  <si>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</si>
  <si>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</si>
  <si>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</si>
  <si>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</si>
  <si>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</si>
  <si>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</si>
  <si>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</si>
  <si>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</si>
  <si>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</si>
  <si>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</si>
  <si>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</si>
  <si>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</si>
  <si>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</si>
  <si>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</si>
  <si>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</si>
  <si>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</si>
  <si>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</si>
  <si>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</si>
  <si>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</si>
  <si>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</si>
  <si>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</si>
  <si>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</si>
  <si>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</si>
  <si>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</si>
  <si>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</si>
  <si>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</si>
  <si>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</si>
  <si>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</si>
  <si>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</si>
  <si>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</si>
  <si>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</si>
  <si>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</si>
  <si>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</si>
  <si>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</si>
  <si>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</si>
  <si>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</si>
  <si>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</si>
  <si>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</si>
  <si>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</si>
  <si>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</si>
  <si>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</si>
  <si>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</si>
  <si>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</si>
  <si>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</si>
  <si>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</si>
  <si>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</si>
  <si>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</si>
  <si>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</si>
  <si>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</si>
  <si>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</si>
  <si>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</si>
  <si>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</si>
  <si>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</si>
  <si>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</si>
  <si>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</si>
  <si>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</si>
  <si>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</si>
  <si>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</si>
  <si>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</si>
  <si>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</si>
  <si>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</si>
  <si>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</si>
  <si>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</si>
  <si>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</si>
  <si>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</si>
  <si>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</si>
  <si>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</si>
  <si>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</si>
  <si>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</si>
  <si>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</si>
  <si>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</si>
  <si>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</si>
  <si>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</si>
  <si>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</si>
  <si>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</si>
  <si>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</si>
  <si>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</si>
  <si>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</si>
  <si>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</si>
  <si>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</si>
  <si>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</si>
  <si>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</si>
  <si>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</si>
  <si>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</si>
  <si>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</si>
  <si>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</si>
  <si>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</si>
  <si>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</si>
  <si>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</si>
  <si>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</si>
  <si>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</si>
  <si>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</si>
  <si>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</si>
  <si>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</si>
  <si>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</si>
  <si>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</si>
  <si>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</si>
  <si>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</si>
  <si>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</si>
  <si>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</si>
  <si>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</si>
  <si>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</si>
  <si>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</si>
  <si>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</si>
  <si>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</si>
  <si>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</si>
  <si>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</si>
  <si>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</si>
  <si>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</si>
  <si>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</si>
  <si>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</si>
  <si>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</si>
  <si>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</si>
  <si>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</si>
  <si>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</si>
  <si>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</si>
  <si>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</si>
  <si>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</si>
  <si>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</si>
  <si>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</si>
  <si>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</si>
  <si>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</si>
  <si>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</si>
  <si>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</si>
  <si>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</si>
  <si>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</si>
  <si>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</si>
  <si>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</si>
  <si>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</si>
  <si>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</si>
  <si>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</si>
  <si>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</si>
  <si>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</si>
  <si>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</si>
  <si>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</si>
  <si>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</si>
  <si>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</si>
  <si>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</si>
  <si>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</si>
  <si>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</si>
  <si>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</si>
  <si>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</si>
  <si>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</si>
  <si>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</si>
  <si>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</si>
  <si>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</si>
  <si>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</si>
  <si>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</si>
  <si>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</si>
  <si>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</si>
  <si>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</si>
  <si>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</si>
  <si>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</si>
  <si>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</si>
  <si>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</si>
  <si>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</si>
  <si>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</si>
  <si>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</si>
  <si>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</si>
  <si>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</si>
  <si>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</si>
  <si>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</si>
  <si>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</si>
  <si>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</si>
  <si>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</si>
  <si>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</si>
  <si>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</si>
  <si>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</si>
  <si>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</si>
  <si>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</si>
  <si>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</si>
  <si>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</si>
  <si>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</si>
  <si>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</si>
  <si>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</si>
  <si>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</si>
  <si>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</si>
  <si>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</si>
  <si>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</si>
  <si>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</si>
  <si>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</si>
  <si>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</si>
  <si>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</si>
  <si>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</si>
  <si>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</si>
  <si>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</si>
  <si>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</si>
  <si>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</si>
  <si>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</si>
  <si>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</si>
  <si>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</si>
  <si>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</si>
  <si>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</si>
  <si>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</si>
  <si>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</si>
  <si>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</si>
  <si>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</si>
  <si>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</si>
  <si>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</si>
  <si>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</si>
  <si>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</si>
  <si>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</si>
  <si>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</si>
  <si>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</si>
  <si>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</si>
  <si>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</si>
  <si>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</si>
  <si>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</si>
  <si>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</si>
  <si>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</si>
  <si>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</si>
  <si>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</si>
  <si>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</si>
  <si>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</si>
  <si>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</si>
  <si>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</si>
  <si>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</si>
  <si>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</si>
  <si>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</si>
  <si>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</si>
  <si>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</si>
  <si>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</si>
  <si>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</si>
  <si>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</si>
  <si>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</si>
  <si>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</si>
  <si>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</si>
  <si>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</si>
  <si>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</si>
  <si>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</si>
  <si>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</si>
  <si>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</si>
  <si>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</si>
  <si>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</si>
  <si>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</si>
  <si>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</si>
  <si>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</si>
  <si>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</si>
  <si>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</si>
  <si>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</si>
  <si>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</si>
  <si>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</si>
  <si>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</si>
  <si>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</si>
  <si>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</si>
  <si>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</si>
  <si>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</si>
  <si>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</si>
  <si>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</si>
  <si>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</si>
  <si>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</si>
  <si>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</si>
  <si>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</si>
  <si>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</si>
  <si>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</si>
  <si>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</si>
  <si>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</si>
  <si>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</si>
  <si>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</si>
  <si>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</si>
  <si>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</si>
  <si>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</si>
  <si>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</si>
  <si>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</si>
  <si>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</si>
  <si>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</si>
  <si>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</si>
  <si>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</si>
  <si>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</si>
  <si>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</si>
  <si>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</si>
  <si>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</si>
  <si>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</si>
  <si>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</si>
  <si>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</si>
  <si>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</si>
  <si>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</si>
  <si>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</si>
  <si>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</si>
  <si>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</si>
  <si>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</si>
  <si>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</si>
  <si>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</si>
  <si>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</si>
  <si>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</si>
  <si>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</si>
  <si>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</si>
  <si>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</si>
  <si>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</si>
  <si>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</si>
  <si>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</si>
  <si>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</si>
  <si>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</si>
  <si>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</si>
  <si>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</si>
  <si>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</si>
  <si>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</si>
  <si>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</si>
  <si>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</si>
  <si>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</si>
  <si>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</si>
  <si>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</si>
  <si>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</si>
  <si>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</si>
  <si>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</si>
  <si>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</si>
  <si>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</si>
  <si>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</si>
  <si>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</si>
  <si>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</si>
  <si>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</si>
  <si>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</si>
  <si>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</si>
  <si>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</si>
  <si>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</si>
  <si>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</si>
  <si>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</si>
  <si>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</si>
  <si>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</si>
  <si>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</si>
  <si>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</si>
  <si>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</si>
  <si>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</si>
  <si>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</si>
  <si>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</si>
  <si>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</si>
  <si>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</si>
  <si>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</si>
  <si>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</si>
  <si>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</si>
  <si>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</si>
  <si>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</si>
  <si>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</si>
  <si>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</si>
  <si>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</si>
  <si>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</si>
  <si>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</si>
  <si>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</si>
  <si>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</si>
  <si>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</si>
  <si>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</si>
  <si>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</si>
  <si>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</si>
  <si>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</si>
  <si>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</si>
  <si>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</si>
  <si>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</si>
  <si>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</si>
  <si>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</si>
  <si>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</si>
  <si>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</si>
  <si>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</si>
  <si>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</si>
  <si>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</si>
  <si>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</si>
  <si>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</si>
  <si>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</si>
  <si>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</si>
  <si>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</si>
  <si>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</si>
  <si>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</si>
  <si>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</si>
  <si>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</si>
  <si>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</si>
  <si>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</si>
  <si>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</si>
  <si>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</si>
  <si>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</si>
  <si>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</si>
  <si>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</si>
  <si>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</si>
  <si>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</si>
  <si>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</si>
  <si>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</si>
  <si>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</si>
  <si>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</si>
  <si>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</si>
  <si>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</si>
  <si>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</si>
  <si>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</si>
  <si>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</si>
  <si>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</si>
  <si>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</si>
  <si>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</si>
  <si>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</si>
  <si>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</si>
  <si>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</si>
  <si>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</si>
  <si>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</si>
  <si>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</si>
  <si>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</si>
  <si>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</si>
  <si>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</si>
  <si>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</si>
  <si>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</si>
  <si>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</si>
  <si>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</si>
  <si>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</si>
  <si>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</si>
  <si>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</si>
  <si>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</si>
  <si>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</si>
  <si>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</si>
  <si>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</si>
  <si>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</si>
  <si>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</si>
  <si>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</si>
  <si>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</si>
  <si>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</si>
  <si>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</si>
  <si>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</si>
  <si>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</si>
  <si>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</si>
  <si>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</si>
  <si>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</si>
  <si>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</si>
  <si>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</si>
  <si>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</si>
  <si>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</si>
  <si>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</si>
  <si>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</si>
  <si>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</si>
  <si>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</si>
  <si>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</si>
  <si>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</si>
  <si>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</si>
  <si>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</si>
  <si>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</si>
  <si>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</si>
  <si>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</si>
  <si>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</si>
  <si>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</si>
  <si>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</si>
  <si>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</si>
  <si>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</si>
  <si>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</si>
  <si>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</si>
  <si>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</si>
  <si>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</si>
  <si>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</si>
  <si>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</si>
  <si>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</si>
  <si>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</si>
  <si>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</si>
  <si>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</si>
  <si>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</si>
  <si>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</si>
  <si>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</si>
  <si>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</si>
  <si>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</si>
  <si>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</si>
  <si>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</si>
  <si>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</si>
  <si>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</si>
  <si>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</si>
  <si>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</si>
  <si>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</si>
  <si>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</si>
  <si>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</si>
  <si>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</si>
  <si>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</si>
  <si>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</si>
  <si>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</si>
  <si>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</si>
  <si>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</si>
  <si>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</si>
  <si>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</si>
  <si>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</si>
  <si>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</si>
  <si>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</si>
  <si>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</si>
  <si>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</si>
  <si>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</si>
  <si>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</si>
  <si>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</si>
  <si>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</si>
  <si>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</si>
  <si>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</si>
  <si>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</si>
  <si>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</si>
  <si>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</si>
  <si>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</si>
  <si>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</si>
  <si>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</si>
  <si>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</si>
  <si>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</si>
  <si>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</si>
  <si>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</si>
  <si>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</si>
  <si>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</si>
  <si>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</si>
  <si>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</si>
  <si>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</si>
  <si>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</si>
  <si>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</si>
  <si>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</si>
  <si>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</si>
  <si>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</si>
  <si>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</si>
  <si>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</si>
  <si>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</si>
  <si>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</si>
  <si>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</si>
  <si>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</si>
  <si>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</si>
  <si>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</si>
  <si>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</si>
  <si>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</si>
  <si>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</si>
  <si>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</si>
  <si>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</si>
  <si>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</si>
  <si>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</si>
  <si>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</si>
  <si>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</si>
  <si>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</si>
  <si>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</si>
  <si>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</si>
  <si>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</si>
  <si>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</si>
  <si>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</si>
  <si>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</si>
  <si>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</si>
  <si>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</si>
  <si>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</si>
  <si>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</si>
  <si>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</si>
  <si>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</si>
  <si>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</si>
  <si>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</si>
  <si>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</si>
  <si>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</si>
  <si>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</si>
  <si>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</si>
  <si>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</si>
  <si>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</si>
  <si>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</si>
  <si>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</si>
  <si>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</si>
  <si>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</si>
  <si>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</si>
  <si>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</si>
  <si>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</si>
  <si>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</si>
  <si>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</si>
  <si>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</si>
  <si>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</si>
  <si>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</si>
  <si>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</si>
  <si>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</si>
  <si>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</si>
  <si>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</si>
  <si>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</si>
  <si>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</si>
  <si>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</si>
  <si>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</si>
  <si>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</si>
  <si>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</si>
  <si>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</si>
  <si>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</si>
  <si>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</si>
  <si>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</si>
  <si>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</si>
  <si>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</si>
  <si>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</si>
  <si>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</si>
  <si>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</si>
  <si>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</si>
  <si>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</si>
  <si>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</si>
  <si>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</si>
  <si>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</si>
  <si>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</si>
  <si>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</si>
  <si>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</si>
  <si>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</si>
  <si>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</si>
  <si>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</si>
  <si>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</si>
  <si>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</si>
  <si>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</si>
  <si>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</si>
  <si>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</si>
  <si>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</si>
  <si>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</si>
  <si>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</si>
  <si>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</si>
  <si>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</si>
  <si>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</si>
  <si>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</si>
  <si>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</si>
  <si>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</si>
  <si>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</si>
  <si>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</si>
  <si>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</si>
  <si>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</si>
  <si>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</si>
  <si>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</si>
  <si>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</si>
  <si>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</si>
  <si>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</si>
  <si>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</si>
  <si>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</si>
  <si>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</si>
  <si>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</si>
  <si>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</si>
  <si>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</si>
  <si>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</si>
  <si>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</si>
  <si>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</si>
  <si>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</si>
  <si>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</si>
  <si>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</si>
  <si>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</si>
  <si>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</si>
  <si>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</si>
  <si>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</si>
  <si>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</si>
  <si>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</si>
  <si>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</si>
  <si>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</si>
  <si>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</si>
  <si>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</si>
  <si>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</si>
  <si>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</si>
  <si>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</si>
  <si>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</si>
  <si>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</si>
  <si>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</si>
  <si>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</si>
  <si>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</si>
  <si>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</si>
  <si>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</si>
  <si>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</si>
  <si>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</si>
  <si>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</si>
  <si>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</si>
  <si>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</si>
  <si>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</si>
  <si>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</si>
  <si>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</si>
  <si>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</si>
  <si>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</si>
  <si>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</si>
  <si>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</si>
  <si>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</si>
  <si>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</si>
  <si>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</si>
  <si>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</si>
  <si>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</si>
  <si>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</si>
  <si>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</si>
  <si>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</si>
  <si>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</si>
  <si>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</si>
  <si>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</si>
  <si>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</si>
  <si>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</si>
  <si>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</si>
  <si>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</si>
  <si>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</si>
  <si>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</si>
  <si>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</si>
  <si>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</si>
  <si>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</si>
  <si>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</si>
  <si>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</si>
  <si>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</si>
  <si>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</si>
  <si>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</si>
  <si>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</si>
  <si>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</si>
  <si>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</si>
  <si>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</si>
  <si>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</si>
  <si>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</si>
  <si>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</si>
  <si>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</si>
  <si>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</si>
  <si>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</si>
  <si>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</si>
  <si>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</si>
  <si>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</si>
  <si>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</si>
  <si>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</si>
  <si>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</si>
  <si>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</si>
  <si>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</si>
  <si>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</si>
  <si>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</si>
  <si>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</si>
  <si>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</si>
  <si>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</si>
  <si>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</si>
  <si>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</si>
  <si>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</si>
  <si>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</si>
  <si>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</si>
  <si>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</si>
  <si>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</si>
  <si>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</si>
  <si>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</si>
  <si>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</si>
  <si>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</si>
  <si>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</si>
  <si>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</si>
  <si>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</si>
  <si>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</si>
  <si>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</si>
  <si>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</si>
  <si>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</si>
  <si>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</si>
  <si>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</si>
  <si>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</si>
  <si>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</si>
  <si>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</si>
  <si>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</si>
  <si>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</si>
  <si>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</si>
  <si>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</si>
  <si>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</si>
  <si>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</si>
  <si>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</si>
  <si>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</si>
  <si>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</si>
  <si>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</si>
  <si>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</si>
  <si>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</si>
  <si>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</si>
  <si>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</si>
  <si>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</si>
  <si>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</si>
  <si>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</si>
  <si>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</si>
  <si>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</si>
  <si>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</si>
  <si>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</si>
  <si>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</si>
  <si>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</si>
  <si>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</si>
  <si>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</si>
  <si>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</si>
  <si>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</si>
  <si>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</si>
  <si>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</si>
  <si>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</si>
  <si>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</si>
  <si>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</si>
  <si>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</si>
  <si>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</si>
  <si>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</si>
  <si>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</si>
  <si>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</si>
  <si>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</si>
  <si>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</si>
  <si>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</si>
  <si>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</si>
  <si>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</si>
  <si>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</si>
  <si>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</si>
  <si>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</si>
  <si>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</si>
  <si>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</si>
  <si>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</si>
  <si>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</si>
  <si>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</si>
  <si>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</si>
  <si>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</si>
  <si>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</si>
  <si>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</si>
  <si>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</si>
  <si>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</si>
  <si>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</si>
  <si>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</si>
  <si>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</si>
  <si>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</si>
  <si>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</si>
  <si>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</si>
  <si>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</si>
  <si>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</si>
  <si>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</si>
  <si>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</si>
  <si>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</si>
  <si>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</si>
  <si>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</si>
  <si>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</si>
  <si>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</si>
  <si>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</si>
  <si>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</si>
  <si>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</si>
  <si>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</si>
  <si>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</si>
  <si>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</si>
  <si>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</si>
  <si>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</si>
  <si>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</si>
  <si>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</si>
  <si>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</si>
  <si>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</si>
  <si>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</si>
  <si>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</si>
  <si>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</si>
  <si>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</si>
  <si>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</si>
  <si>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</si>
  <si>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</si>
  <si>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</si>
  <si>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</si>
  <si>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</si>
  <si>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</si>
  <si>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</si>
  <si>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</si>
  <si>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</si>
  <si>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</si>
  <si>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</si>
  <si>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</si>
  <si>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</si>
  <si>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</si>
  <si>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</si>
  <si>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</si>
  <si>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</si>
  <si>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</si>
  <si>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</si>
  <si>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</si>
  <si>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</si>
  <si>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</si>
  <si>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</si>
  <si>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</si>
  <si>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</si>
  <si>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</si>
  <si>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</si>
  <si>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</si>
  <si>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</si>
  <si>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</si>
  <si>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</si>
  <si>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</si>
  <si>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</si>
  <si>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</si>
  <si>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</si>
  <si>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</si>
  <si>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</si>
  <si>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</si>
  <si>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</si>
  <si>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</si>
  <si>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</si>
  <si>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</si>
  <si>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</si>
  <si>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</si>
  <si>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</si>
  <si>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</si>
  <si>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</si>
  <si>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</si>
  <si>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</si>
  <si>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</si>
  <si>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</si>
  <si>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</si>
  <si>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</si>
  <si>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</si>
  <si>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</si>
  <si>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</si>
  <si>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</si>
  <si>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</si>
  <si>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</si>
  <si>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</si>
  <si>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</si>
  <si>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</si>
  <si>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</si>
  <si>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</si>
  <si>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</si>
  <si>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</si>
  <si>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</si>
  <si>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</si>
  <si>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</si>
  <si>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</si>
  <si>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</si>
  <si>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</si>
  <si>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</si>
  <si>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</si>
  <si>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</si>
  <si>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</si>
  <si>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</si>
  <si>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</si>
  <si>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</si>
  <si>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</si>
  <si>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</si>
  <si>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</si>
  <si>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</si>
  <si>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</si>
  <si>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</si>
  <si>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</si>
  <si>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</si>
  <si>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</si>
  <si>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</si>
  <si>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</si>
  <si>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</si>
  <si>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</si>
  <si>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</si>
  <si>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</si>
  <si>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</si>
  <si>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</si>
  <si>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</si>
  <si>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</si>
  <si>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</si>
  <si>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</si>
  <si>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</si>
  <si>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</si>
  <si>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</si>
  <si>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</si>
  <si>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</si>
  <si>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</si>
  <si>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</si>
  <si>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</si>
  <si>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</si>
  <si>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</si>
  <si>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</si>
  <si>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</si>
  <si>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</si>
  <si>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</si>
  <si>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</si>
  <si>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</si>
  <si>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</si>
  <si>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</si>
  <si>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</si>
  <si>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</si>
  <si>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</si>
  <si>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</si>
  <si>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</si>
  <si>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</si>
  <si>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</si>
  <si>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</si>
  <si>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</si>
  <si>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</si>
  <si>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</si>
  <si>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</si>
  <si>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</si>
  <si>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</si>
  <si>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</si>
  <si>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</si>
  <si>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</si>
  <si>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</si>
  <si>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</si>
  <si>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</si>
  <si>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</si>
  <si>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</si>
  <si>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</si>
  <si>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</si>
  <si>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</si>
  <si>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</si>
  <si>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</si>
  <si>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</si>
  <si>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</si>
  <si>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</si>
  <si>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</si>
  <si>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</si>
  <si>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</si>
  <si>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</si>
  <si>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</si>
  <si>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</si>
  <si>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</si>
  <si>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</si>
  <si>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</si>
  <si>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</si>
  <si>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</si>
  <si>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</si>
  <si>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</si>
  <si>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</si>
  <si>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</si>
  <si>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</si>
  <si>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</si>
  <si>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</si>
  <si>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</si>
  <si>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</si>
  <si>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</si>
  <si>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</si>
  <si>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</si>
  <si>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</si>
  <si>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</si>
  <si>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</si>
  <si>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</si>
  <si>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</si>
  <si>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</si>
  <si>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</si>
  <si>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</si>
  <si>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</si>
  <si>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</si>
  <si>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</si>
  <si>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</si>
  <si>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</si>
  <si>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</si>
  <si>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</si>
  <si>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</si>
  <si>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</si>
  <si>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</si>
  <si>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</si>
  <si>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</si>
  <si>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</si>
  <si>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</si>
  <si>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</si>
  <si>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</si>
  <si>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</si>
  <si>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</si>
  <si>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</si>
  <si>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</si>
  <si>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</si>
  <si>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</si>
  <si>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</si>
  <si>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</si>
  <si>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</si>
  <si>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</si>
  <si>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</si>
  <si>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</si>
  <si>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</si>
  <si>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</si>
  <si>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</si>
  <si>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</si>
  <si>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</si>
  <si>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</si>
  <si>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</si>
  <si>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</si>
  <si>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</si>
  <si>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</si>
  <si>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</si>
  <si>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</si>
  <si>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</si>
  <si>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</si>
  <si>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</si>
  <si>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</si>
  <si>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</si>
  <si>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</si>
  <si>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</si>
  <si>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</si>
  <si>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</si>
  <si>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</si>
  <si>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</si>
  <si>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</si>
  <si>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</si>
  <si>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</si>
  <si>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</si>
  <si>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</si>
  <si>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</si>
  <si>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</si>
  <si>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</si>
  <si>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</si>
  <si>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</si>
  <si>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</si>
  <si>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</si>
  <si>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</si>
  <si>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</si>
  <si>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</si>
  <si>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</si>
  <si>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</si>
  <si>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</si>
  <si>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</si>
  <si>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</si>
  <si>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</si>
  <si>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</si>
  <si>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</si>
  <si>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</si>
  <si>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</si>
  <si>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</si>
  <si>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</si>
  <si>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</si>
  <si>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</si>
  <si>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</si>
  <si>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</si>
  <si>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</si>
  <si>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</si>
  <si>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</si>
  <si>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</si>
  <si>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</si>
  <si>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</si>
  <si>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</si>
  <si>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</si>
  <si>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</si>
  <si>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</si>
  <si>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</si>
  <si>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</si>
  <si>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</si>
  <si>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</si>
  <si>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</si>
  <si>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</si>
  <si>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</si>
  <si>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</si>
  <si>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</si>
  <si>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</si>
  <si>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</si>
  <si>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</si>
  <si>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</si>
  <si>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</si>
  <si>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</si>
  <si>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</si>
  <si>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</si>
  <si>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</si>
  <si>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</si>
  <si>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</si>
  <si>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</si>
  <si>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</si>
  <si>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</si>
  <si>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</si>
  <si>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</si>
  <si>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</si>
  <si>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</si>
  <si>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</si>
  <si>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</si>
  <si>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</si>
  <si>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</si>
  <si>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</si>
  <si>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</si>
  <si>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</si>
  <si>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</si>
  <si>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</si>
  <si>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</si>
  <si>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</si>
  <si>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</si>
  <si>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</si>
  <si>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</si>
  <si>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</si>
  <si>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</si>
  <si>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</si>
  <si>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</si>
  <si>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</si>
  <si>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</si>
  <si>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</si>
  <si>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</si>
  <si>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</si>
  <si>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</si>
  <si>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</si>
  <si>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</si>
  <si>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</si>
  <si>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</si>
  <si>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</si>
  <si>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</si>
  <si>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</si>
  <si>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</si>
  <si>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</si>
  <si>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</si>
  <si>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</si>
  <si>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</si>
  <si>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</si>
  <si>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</si>
  <si>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</si>
  <si>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</si>
  <si>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</si>
  <si>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</si>
  <si>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</si>
  <si>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</si>
  <si>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</si>
  <si>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</si>
  <si>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</si>
  <si>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</si>
  <si>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</si>
  <si>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</si>
  <si>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</si>
  <si>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</si>
  <si>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</si>
  <si>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</si>
  <si>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</si>
  <si>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</si>
  <si>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</si>
  <si>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</si>
  <si>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</si>
  <si>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</si>
  <si>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</si>
  <si>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</si>
  <si>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</si>
  <si>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</si>
  <si>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</si>
  <si>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</si>
  <si>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</si>
  <si>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</si>
  <si>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</si>
  <si>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</si>
  <si>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</si>
  <si>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</si>
  <si>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</si>
  <si>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</si>
  <si>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</si>
  <si>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</si>
  <si>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</si>
  <si>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</si>
  <si>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</si>
  <si>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</si>
  <si>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</si>
  <si>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</si>
  <si>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</si>
  <si>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</si>
  <si>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</si>
  <si>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</si>
  <si>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</si>
  <si>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</si>
  <si>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</si>
  <si>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</si>
  <si>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</si>
  <si>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</si>
  <si>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</si>
  <si>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</si>
  <si>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</si>
  <si>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</si>
  <si>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</si>
  <si>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</si>
  <si>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</si>
  <si>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</si>
  <si>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</si>
  <si>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</si>
  <si>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</si>
  <si>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</si>
  <si>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</si>
  <si>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</si>
  <si>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</si>
  <si>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</si>
  <si>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</si>
  <si>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</si>
  <si>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</si>
  <si>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</si>
  <si>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</si>
  <si>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</si>
  <si>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</si>
  <si>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</si>
  <si>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</si>
  <si>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</si>
  <si>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</si>
  <si>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</si>
  <si>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</si>
  <si>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</si>
  <si>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</si>
  <si>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</si>
  <si>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</si>
  <si>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</si>
  <si>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</si>
  <si>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</si>
  <si>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</si>
  <si>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</si>
  <si>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</si>
  <si>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</si>
  <si>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</si>
  <si>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</si>
  <si>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</si>
  <si>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</si>
  <si>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</si>
  <si>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</si>
  <si>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</si>
  <si>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</si>
  <si>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</si>
  <si>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</si>
  <si>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</si>
  <si>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</si>
  <si>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</si>
  <si>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</si>
  <si>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</si>
  <si>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</si>
  <si>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</si>
  <si>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</si>
  <si>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</si>
  <si>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</si>
  <si>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</si>
  <si>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</si>
  <si>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</si>
  <si>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</si>
  <si>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</si>
  <si>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</si>
  <si>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</si>
  <si>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</si>
  <si>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</si>
  <si>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</si>
  <si>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</si>
  <si>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</si>
  <si>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</si>
  <si>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</si>
  <si>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</si>
  <si>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</si>
  <si>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</si>
  <si>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</si>
  <si>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</si>
  <si>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</si>
  <si>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</si>
  <si>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</si>
  <si>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</si>
  <si>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</si>
  <si>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</si>
  <si>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</si>
  <si>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</si>
  <si>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</si>
  <si>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</si>
  <si>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</si>
  <si>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</si>
  <si>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</si>
  <si>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</si>
  <si>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</si>
  <si>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</si>
  <si>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</si>
  <si>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</si>
  <si>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</si>
  <si>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</si>
  <si>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</si>
  <si>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</si>
  <si>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</si>
  <si>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</si>
  <si>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</si>
  <si>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</si>
  <si>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</si>
  <si>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</si>
  <si>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</si>
  <si>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</si>
  <si>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</si>
  <si>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</si>
  <si>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</si>
  <si>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</si>
  <si>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</si>
  <si>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</si>
  <si>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</si>
  <si>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</si>
  <si>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</si>
  <si>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</si>
  <si>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</si>
  <si>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</si>
  <si>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</si>
  <si>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</si>
  <si>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</si>
  <si>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</si>
  <si>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</si>
  <si>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</si>
  <si>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</si>
  <si>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</si>
  <si>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</si>
  <si>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</si>
  <si>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</si>
  <si>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</si>
  <si>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</si>
  <si>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</si>
  <si>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</si>
  <si>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</si>
  <si>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</si>
  <si>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</si>
  <si>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</si>
  <si>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</si>
  <si>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</si>
  <si>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</si>
  <si>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</si>
  <si>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</si>
  <si>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</si>
  <si>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</si>
  <si>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</si>
  <si>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</si>
  <si>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</si>
  <si>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</si>
  <si>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</si>
  <si>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</si>
  <si>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</si>
  <si>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</si>
  <si>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</si>
  <si>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</si>
  <si>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</si>
  <si>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</si>
  <si>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</si>
  <si>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</si>
  <si>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</si>
  <si>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</si>
  <si>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</si>
  <si>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</si>
  <si>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</si>
  <si>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</si>
  <si>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</si>
  <si>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</si>
  <si>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</si>
  <si>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</si>
  <si>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</si>
  <si>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</si>
  <si>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</si>
  <si>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</si>
  <si>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</si>
  <si>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</si>
  <si>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</si>
  <si>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</si>
  <si>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</si>
  <si>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</si>
  <si>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</si>
  <si>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</si>
  <si>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</si>
  <si>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</si>
  <si>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</si>
  <si>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</si>
  <si>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</si>
  <si>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</si>
  <si>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</si>
  <si>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</si>
  <si>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</si>
  <si>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</si>
  <si>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</si>
  <si>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</si>
  <si>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</si>
  <si>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</si>
  <si>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</si>
  <si>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</si>
  <si>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</si>
  <si>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</si>
  <si>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</si>
  <si>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</si>
  <si>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</si>
  <si>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</si>
  <si>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</si>
  <si>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</si>
  <si>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</si>
  <si>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</si>
  <si>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</si>
  <si>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</si>
  <si>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</si>
  <si>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</si>
  <si>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</si>
  <si>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</si>
  <si>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</si>
  <si>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</si>
  <si>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</si>
  <si>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</si>
  <si>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</si>
  <si>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</si>
  <si>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</si>
  <si>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</si>
  <si>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</si>
  <si>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</si>
  <si>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</si>
  <si>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</si>
  <si>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</si>
  <si>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</si>
  <si>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</si>
  <si>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</si>
  <si>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</si>
  <si>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</si>
  <si>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</si>
  <si>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</si>
  <si>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</si>
  <si>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</si>
  <si>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</si>
  <si>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</si>
  <si>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</si>
  <si>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</si>
  <si>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</si>
  <si>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</si>
  <si>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</si>
  <si>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</si>
  <si>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</si>
  <si>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</si>
  <si>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</si>
  <si>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</si>
  <si>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</si>
  <si>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</si>
  <si>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</si>
  <si>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</si>
  <si>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</si>
  <si>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</si>
  <si>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</si>
  <si>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</si>
  <si>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</si>
  <si>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</si>
  <si>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</si>
  <si>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</si>
  <si>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</si>
  <si>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</si>
  <si>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</si>
  <si>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</si>
  <si>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</si>
  <si>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</si>
  <si>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</si>
  <si>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</si>
  <si>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</si>
  <si>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</si>
  <si>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</si>
  <si>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</si>
  <si>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</si>
  <si>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</si>
  <si>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</si>
  <si>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</si>
  <si>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</si>
  <si>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</si>
  <si>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</si>
  <si>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</si>
  <si>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</si>
  <si>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</si>
  <si>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</si>
  <si>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</si>
  <si>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</si>
  <si>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</si>
  <si>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</si>
  <si>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</si>
  <si>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</si>
  <si>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</si>
  <si>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</si>
  <si>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</si>
  <si>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</si>
  <si>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</si>
  <si>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</si>
  <si>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</si>
  <si>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</si>
  <si>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</si>
  <si>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</si>
  <si>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</si>
  <si>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</si>
  <si>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</si>
  <si>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</si>
  <si>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</si>
  <si>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</si>
  <si>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</si>
  <si>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</si>
  <si>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</si>
  <si>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</si>
  <si>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</si>
  <si>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</si>
  <si>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</si>
  <si>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</si>
  <si>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</si>
  <si>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</si>
  <si>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</si>
  <si>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</si>
  <si>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</si>
  <si>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</si>
  <si>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</si>
  <si>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</si>
  <si>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</si>
  <si>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</si>
  <si>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</si>
  <si>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</si>
  <si>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</si>
  <si>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</si>
  <si>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</si>
  <si>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</si>
  <si>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</si>
  <si>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</si>
  <si>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</si>
  <si>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</si>
  <si>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</si>
  <si>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</si>
  <si>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</si>
  <si>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</si>
  <si>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</si>
  <si>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</si>
  <si>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</si>
  <si>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</si>
  <si>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</si>
  <si>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</si>
  <si>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</si>
  <si>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</si>
  <si>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</si>
  <si>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</si>
  <si>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</si>
  <si>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</si>
  <si>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</si>
  <si>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</si>
  <si>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</si>
  <si>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</si>
  <si>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</si>
  <si>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</si>
  <si>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</si>
  <si>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</si>
  <si>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</si>
  <si>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</si>
  <si>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</si>
  <si>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</si>
  <si>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</si>
  <si>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</si>
  <si>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</si>
  <si>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</si>
  <si>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</si>
  <si>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</si>
  <si>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</si>
  <si>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</si>
  <si>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</si>
  <si>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</si>
  <si>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</si>
  <si>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</si>
  <si>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</si>
  <si>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</si>
  <si>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</si>
  <si>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</si>
  <si>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</si>
  <si>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</si>
  <si>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</si>
  <si>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</si>
  <si>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</si>
  <si>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</si>
  <si>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</si>
  <si>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</si>
  <si>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</si>
  <si>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</si>
  <si>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</si>
  <si>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</si>
  <si>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</si>
  <si>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</si>
  <si>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</si>
  <si>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</si>
  <si>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</si>
  <si>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</si>
  <si>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</si>
  <si>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</si>
  <si>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</si>
  <si>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</si>
  <si>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</si>
  <si>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</si>
  <si>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</si>
  <si>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</si>
  <si>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</si>
  <si>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</si>
  <si>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</si>
  <si>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</si>
  <si>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</si>
  <si>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</si>
  <si>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</si>
  <si>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</si>
  <si>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</si>
  <si>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</si>
  <si>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</si>
  <si>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</si>
  <si>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</si>
  <si>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</si>
  <si>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</si>
  <si>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</si>
  <si>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</si>
  <si>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</si>
  <si>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</si>
  <si>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</si>
  <si>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</si>
  <si>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</si>
  <si>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</si>
  <si>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</si>
  <si>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</si>
  <si>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</si>
  <si>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</si>
  <si>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</si>
  <si>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</si>
  <si>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</si>
  <si>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</si>
  <si>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</si>
  <si>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</si>
  <si>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</si>
  <si>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</si>
  <si>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</si>
  <si>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</si>
  <si>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</si>
  <si>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</si>
  <si>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</si>
  <si>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</si>
  <si>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</si>
  <si>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</si>
  <si>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</si>
  <si>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</si>
  <si>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</si>
  <si>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</si>
  <si>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</si>
  <si>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</si>
  <si>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</si>
  <si>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</si>
  <si>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</si>
  <si>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</si>
  <si>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</si>
  <si>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</si>
  <si>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</si>
  <si>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</si>
  <si>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</si>
  <si>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</si>
  <si>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</si>
  <si>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</si>
  <si>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</si>
  <si>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</si>
  <si>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</si>
  <si>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</si>
  <si>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</si>
  <si>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</si>
  <si>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</si>
  <si>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</si>
  <si>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</si>
  <si>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</si>
  <si>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</si>
  <si>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</si>
  <si>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</si>
  <si>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</si>
  <si>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</si>
  <si>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</si>
  <si>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</si>
  <si>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</si>
  <si>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</si>
  <si>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</si>
  <si>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</si>
  <si>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</si>
  <si>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</si>
  <si>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</si>
  <si>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</si>
  <si>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</si>
  <si>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</si>
  <si>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</si>
  <si>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</si>
  <si>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</si>
  <si>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</si>
  <si>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</si>
  <si>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</si>
  <si>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</si>
  <si>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</si>
  <si>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</si>
  <si>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</si>
  <si>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</si>
  <si>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</si>
  <si>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</si>
  <si>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</si>
  <si>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</si>
  <si>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</si>
  <si>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</si>
  <si>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</si>
  <si>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</si>
  <si>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</si>
  <si>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</si>
  <si>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</si>
  <si>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</si>
  <si>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</si>
  <si>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</si>
  <si>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</si>
  <si>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</si>
  <si>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</si>
  <si>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</si>
  <si>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</si>
  <si>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</si>
  <si>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</si>
  <si>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</si>
  <si>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</si>
  <si>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</si>
  <si>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</si>
  <si>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</si>
  <si>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</si>
  <si>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</si>
  <si>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</si>
  <si>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</si>
  <si>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</si>
  <si>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</si>
  <si>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</si>
  <si>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</si>
  <si>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</si>
  <si>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</si>
  <si>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</si>
  <si>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</si>
  <si>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</si>
  <si>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</si>
  <si>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</si>
  <si>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</si>
  <si>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</si>
  <si>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</si>
  <si>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</si>
  <si>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</si>
  <si>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</si>
  <si>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</si>
  <si>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</si>
  <si>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</si>
  <si>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</si>
  <si>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</si>
  <si>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</si>
  <si>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</si>
  <si>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</si>
  <si>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</si>
  <si>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</si>
  <si>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</si>
  <si>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</si>
  <si>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</si>
  <si>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</si>
  <si>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</si>
  <si>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</si>
  <si>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</si>
  <si>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</si>
  <si>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</si>
  <si>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</si>
  <si>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</si>
  <si>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</si>
  <si>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</si>
  <si>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</si>
  <si>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</si>
  <si>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</si>
  <si>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</si>
  <si>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</si>
  <si>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</si>
  <si>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</si>
  <si>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</si>
  <si>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</si>
  <si>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</si>
  <si>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</si>
  <si>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</si>
  <si>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</si>
  <si>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</si>
  <si>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</si>
  <si>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</si>
  <si>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</si>
  <si>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</si>
  <si>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</si>
  <si>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</si>
  <si>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</si>
  <si>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</si>
  <si>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</si>
  <si>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</si>
  <si>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</si>
  <si>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</si>
  <si>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</si>
  <si>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</si>
  <si>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</si>
  <si>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</si>
  <si>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</si>
  <si>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</si>
  <si>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</si>
  <si>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</si>
  <si>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</si>
  <si>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</si>
  <si>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</si>
  <si>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</si>
  <si>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</si>
  <si>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</si>
  <si>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</si>
  <si>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</si>
  <si>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</si>
  <si>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</si>
  <si>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</si>
  <si>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</si>
  <si>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</si>
  <si>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</si>
  <si>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</si>
  <si>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</si>
  <si>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</si>
  <si>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</si>
  <si>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</si>
  <si>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</si>
  <si>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</si>
  <si>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</si>
  <si>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</si>
  <si>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</si>
  <si>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</si>
  <si>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</si>
  <si>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</si>
  <si>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</si>
  <si>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</si>
  <si>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</si>
  <si>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</si>
  <si>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</si>
  <si>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</si>
  <si>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</si>
  <si>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</si>
  <si>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</si>
  <si>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</si>
  <si>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</si>
  <si>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</si>
  <si>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</si>
  <si>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</si>
  <si>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</si>
  <si>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</si>
  <si>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</si>
  <si>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</si>
  <si>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</si>
  <si>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</si>
  <si>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</si>
  <si>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</si>
  <si>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</si>
  <si>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</si>
  <si>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</si>
  <si>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</si>
  <si>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</si>
  <si>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</si>
  <si>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</si>
  <si>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</si>
  <si>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</si>
  <si>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</si>
  <si>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</si>
  <si>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</si>
  <si>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</si>
  <si>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</si>
  <si>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</si>
  <si>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</si>
  <si>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</si>
  <si>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</si>
  <si>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</si>
  <si>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</si>
  <si>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</si>
  <si>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</si>
  <si>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</si>
  <si>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</si>
  <si>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</si>
  <si>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</si>
  <si>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</si>
  <si>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</si>
  <si>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</si>
  <si>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</si>
  <si>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</si>
  <si>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</si>
  <si>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</si>
  <si>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</si>
  <si>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</si>
  <si>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</si>
  <si>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</si>
  <si>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</si>
  <si>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</si>
  <si>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</si>
  <si>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</si>
  <si>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</si>
  <si>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</si>
  <si>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</si>
  <si>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</si>
  <si>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</si>
  <si>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</si>
  <si>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</si>
  <si>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</si>
  <si>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</si>
  <si>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</si>
  <si>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</si>
  <si>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</si>
  <si>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</si>
  <si>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</si>
  <si>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</si>
  <si>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</si>
  <si>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</si>
  <si>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</si>
  <si>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</si>
  <si>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</si>
  <si>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</si>
  <si>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</si>
  <si>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</si>
  <si>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</si>
  <si>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</si>
  <si>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</si>
  <si>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</si>
  <si>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</si>
  <si>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</si>
  <si>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</si>
  <si>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</si>
  <si>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</si>
  <si>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</si>
  <si>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</si>
  <si>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</si>
  <si>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</si>
  <si>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</si>
  <si>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</si>
  <si>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</si>
  <si>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</si>
  <si>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</si>
  <si>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</si>
  <si>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</si>
  <si>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</si>
  <si>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</si>
  <si>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</si>
  <si>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</si>
  <si>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</si>
  <si>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</si>
  <si>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</si>
  <si>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</si>
  <si>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</si>
  <si>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</si>
  <si>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</si>
  <si>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</si>
  <si>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</si>
  <si>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</si>
  <si>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</si>
  <si>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</si>
  <si>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</si>
  <si>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</si>
  <si>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</si>
  <si>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</si>
  <si>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</si>
  <si>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</si>
  <si>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</si>
  <si>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</si>
  <si>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</si>
  <si>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</si>
  <si>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</si>
  <si>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</si>
  <si>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</si>
  <si>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</si>
  <si>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</si>
  <si>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</si>
  <si>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</si>
  <si>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</si>
  <si>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</si>
  <si>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</si>
  <si>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</si>
  <si>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</si>
  <si>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</si>
  <si>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</si>
  <si>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</si>
  <si>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</si>
  <si>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</si>
  <si>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</si>
  <si>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</si>
  <si>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</si>
  <si>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</si>
  <si>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</si>
  <si>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</si>
  <si>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</si>
  <si>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</si>
  <si>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</si>
  <si>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</si>
  <si>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</si>
  <si>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</si>
  <si>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</si>
  <si>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</si>
  <si>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</si>
  <si>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</si>
  <si>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</si>
  <si>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</si>
  <si>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</si>
  <si>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</si>
  <si>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</si>
  <si>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</si>
  <si>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</si>
  <si>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</si>
  <si>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</si>
  <si>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</si>
  <si>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</si>
  <si>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</si>
  <si>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</si>
  <si>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</si>
  <si>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</si>
  <si>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</si>
  <si>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</si>
  <si>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</si>
  <si>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</si>
  <si>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</si>
  <si>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</si>
  <si>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</si>
  <si>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</si>
  <si>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</si>
  <si>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</si>
  <si>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</si>
  <si>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</si>
  <si>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</si>
  <si>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</si>
  <si>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</si>
  <si>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</si>
  <si>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</si>
  <si>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</si>
  <si>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</si>
  <si>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</si>
  <si>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</si>
  <si>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</si>
  <si>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</si>
  <si>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</si>
  <si>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</si>
  <si>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</si>
  <si>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</si>
  <si>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</si>
  <si>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</si>
  <si>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</si>
  <si>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</si>
  <si>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</si>
  <si>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</si>
  <si>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</si>
  <si>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</si>
  <si>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</si>
  <si>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</si>
  <si>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</si>
  <si>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</si>
  <si>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</si>
  <si>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</si>
  <si>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</si>
  <si>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</si>
  <si>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</si>
  <si>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</si>
  <si>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</si>
  <si>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</si>
  <si>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</si>
  <si>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</si>
  <si>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</si>
  <si>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</si>
  <si>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</si>
  <si>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</si>
  <si>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</si>
  <si>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</si>
  <si>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</si>
  <si>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</si>
  <si>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</si>
  <si>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</si>
  <si>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</si>
  <si>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</si>
  <si>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</si>
  <si>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</si>
  <si>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</si>
  <si>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</si>
  <si>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</si>
  <si>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</si>
  <si>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</si>
  <si>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</si>
  <si>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</si>
  <si>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</si>
  <si>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</si>
  <si>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</si>
  <si>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</si>
  <si>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</si>
  <si>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</si>
  <si>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</si>
  <si>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</si>
  <si>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</si>
  <si>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</si>
  <si>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</si>
  <si>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</si>
  <si>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</si>
  <si>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</si>
  <si>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</si>
  <si>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</si>
  <si>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</si>
  <si>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</si>
  <si>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</si>
  <si>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</si>
  <si>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</si>
  <si>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</si>
  <si>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</si>
  <si>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</si>
  <si>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</si>
  <si>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</si>
  <si>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</si>
  <si>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</si>
  <si>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</si>
  <si>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</si>
  <si>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</si>
  <si>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</si>
  <si>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</si>
  <si>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</si>
  <si>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</si>
  <si>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</si>
  <si>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</si>
  <si>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</si>
  <si>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</si>
  <si>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</si>
  <si>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</si>
  <si>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</si>
  <si>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</si>
  <si>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</si>
  <si>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</si>
  <si>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</si>
  <si>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</si>
  <si>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</si>
  <si>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</si>
  <si>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</si>
  <si>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</si>
  <si>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</si>
  <si>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</si>
  <si>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</si>
  <si>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</si>
  <si>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</si>
  <si>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</si>
  <si>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</si>
  <si>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</si>
  <si>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</si>
  <si>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</si>
  <si>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</si>
  <si>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</si>
  <si>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</si>
  <si>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</si>
  <si>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</si>
  <si>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</si>
  <si>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</si>
  <si>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</si>
  <si>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</si>
  <si>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</si>
  <si>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</si>
  <si>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</si>
  <si>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</si>
  <si>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</si>
  <si>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</si>
  <si>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</si>
  <si>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</si>
  <si>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</si>
  <si>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</si>
  <si>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</si>
  <si>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</si>
  <si>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</si>
  <si>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</si>
  <si>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</si>
  <si>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</si>
  <si>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</si>
  <si>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</si>
  <si>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</si>
  <si>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</si>
  <si>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</si>
  <si>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</si>
  <si>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</si>
  <si>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</si>
  <si>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</si>
  <si>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</si>
  <si>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</si>
  <si>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</si>
  <si>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</si>
  <si>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</si>
  <si>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</si>
  <si>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</si>
  <si>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</si>
  <si>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</si>
  <si>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</si>
  <si>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</si>
  <si>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</si>
  <si>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</si>
  <si>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</si>
  <si>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</si>
  <si>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</si>
  <si>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</si>
  <si>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</si>
  <si>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</si>
  <si>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</si>
  <si>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</si>
  <si>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</si>
  <si>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</si>
  <si>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</si>
  <si>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</si>
  <si>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</si>
  <si>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</si>
  <si>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</si>
  <si>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</si>
  <si>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</si>
  <si>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</si>
  <si>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</si>
  <si>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</si>
  <si>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</si>
  <si>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</si>
  <si>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</si>
  <si>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</si>
  <si>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</si>
  <si>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</si>
  <si>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</si>
  <si>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</si>
  <si>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</si>
  <si>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</si>
  <si>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</si>
  <si>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</si>
  <si>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</si>
  <si>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</si>
  <si>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</si>
  <si>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</si>
  <si>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</si>
  <si>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</si>
  <si>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</si>
  <si>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</si>
  <si>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</si>
  <si>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</si>
  <si>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</si>
  <si>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</si>
  <si>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</si>
  <si>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</si>
  <si>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</si>
  <si>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</si>
  <si>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</si>
  <si>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</si>
  <si>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</si>
  <si>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</si>
  <si>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</si>
  <si>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</si>
  <si>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</si>
  <si>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</si>
  <si>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</si>
  <si>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</si>
  <si>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</si>
  <si>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</si>
  <si>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</si>
  <si>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</si>
  <si>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</si>
  <si>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</si>
  <si>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</si>
  <si>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</si>
  <si>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</si>
  <si>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</si>
  <si>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</si>
  <si>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</si>
  <si>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</si>
  <si>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</si>
  <si>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</si>
  <si>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</si>
  <si>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</si>
  <si>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</si>
  <si>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</si>
  <si>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</si>
  <si>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</si>
  <si>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</si>
  <si>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</si>
  <si>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</si>
  <si>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</si>
  <si>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</si>
  <si>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</si>
  <si>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</si>
  <si>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</si>
  <si>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</si>
  <si>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</si>
  <si>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</si>
  <si>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</si>
  <si>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</si>
  <si>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</si>
  <si>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</si>
  <si>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</si>
  <si>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</si>
  <si>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</si>
  <si>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</si>
  <si>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</si>
  <si>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</si>
  <si>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</si>
  <si>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</si>
  <si>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</si>
  <si>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</si>
  <si>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</si>
  <si>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</si>
  <si>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</si>
  <si>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</si>
  <si>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</si>
  <si>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</si>
  <si>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</si>
  <si>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</si>
  <si>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</si>
  <si>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</si>
  <si>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</si>
  <si>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</si>
  <si>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</si>
  <si>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</si>
  <si>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</si>
  <si>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</si>
  <si>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</si>
  <si>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</si>
  <si>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</si>
  <si>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</si>
  <si>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</si>
  <si>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</si>
  <si>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</si>
  <si>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</si>
  <si>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</si>
  <si>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</si>
  <si>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</si>
  <si>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</si>
  <si>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</si>
  <si>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</si>
  <si>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</si>
  <si>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</si>
  <si>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</si>
  <si>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</si>
  <si>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</si>
  <si>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</si>
  <si>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</si>
  <si>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</si>
  <si>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</si>
  <si>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</si>
  <si>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</si>
  <si>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</si>
  <si>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</si>
  <si>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</si>
  <si>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</si>
  <si>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</si>
  <si>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</si>
  <si>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</si>
  <si>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</si>
  <si>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</si>
  <si>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</si>
  <si>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</si>
  <si>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</si>
  <si>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</si>
  <si>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</si>
  <si>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</si>
  <si>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</si>
  <si>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</si>
  <si>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</si>
  <si>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</si>
  <si>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</si>
  <si>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</si>
  <si>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</si>
  <si>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</si>
  <si>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</si>
  <si>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</si>
  <si>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</si>
  <si>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</si>
  <si>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</si>
  <si>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</si>
  <si>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</si>
  <si>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</si>
  <si>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</si>
  <si>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</si>
  <si>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</si>
  <si>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</si>
  <si>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</si>
  <si>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</si>
  <si>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</si>
  <si>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</si>
  <si>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</si>
  <si>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</si>
  <si>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</si>
  <si>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</si>
  <si>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</si>
  <si>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</si>
  <si>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</si>
  <si>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</si>
  <si>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</si>
  <si>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</si>
  <si>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</si>
  <si>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</si>
  <si>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</si>
  <si>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</si>
  <si>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</si>
  <si>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</si>
  <si>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</si>
  <si>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</si>
  <si>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</si>
  <si>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</si>
  <si>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</si>
  <si>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</si>
  <si>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</si>
  <si>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</si>
  <si>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</si>
  <si>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</si>
  <si>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</si>
  <si>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</si>
  <si>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</si>
  <si>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</si>
  <si>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</si>
  <si>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</si>
  <si>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</si>
  <si>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</si>
  <si>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</si>
  <si>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</si>
  <si>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</si>
  <si>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</si>
  <si>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</si>
  <si>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</si>
  <si>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</si>
  <si>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</si>
  <si>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</si>
  <si>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</si>
  <si>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</si>
  <si>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</si>
  <si>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</si>
  <si>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</si>
  <si>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</si>
  <si>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</si>
  <si>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</si>
  <si>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</si>
  <si>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</si>
  <si>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</si>
  <si>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</si>
  <si>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</si>
  <si>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</si>
  <si>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</si>
  <si>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</si>
  <si>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</si>
  <si>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</si>
  <si>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</si>
  <si>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</si>
  <si>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</si>
  <si>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</si>
  <si>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</si>
  <si>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</si>
  <si>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</si>
  <si>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</si>
  <si>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</si>
  <si>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</si>
  <si>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</si>
  <si>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</si>
  <si>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</si>
  <si>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</si>
  <si>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</si>
  <si>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</si>
  <si>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</si>
  <si>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</si>
  <si>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</si>
  <si>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</si>
  <si>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</si>
  <si>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</si>
  <si>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</si>
  <si>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</si>
  <si>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</si>
  <si>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</si>
  <si>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</si>
  <si>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</si>
  <si>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</si>
  <si>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</si>
  <si>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</si>
  <si>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</si>
  <si>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</si>
  <si>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</si>
  <si>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</si>
  <si>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</si>
  <si>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</si>
  <si>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</si>
  <si>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</si>
  <si>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</si>
  <si>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</si>
  <si>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</si>
  <si>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</si>
  <si>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</si>
  <si>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</si>
  <si>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</si>
  <si>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</si>
  <si>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</si>
  <si>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</si>
  <si>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</si>
  <si>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</si>
  <si>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</si>
  <si>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</si>
  <si>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</si>
  <si>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</si>
  <si>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</si>
  <si>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</si>
  <si>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</si>
  <si>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</si>
  <si>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</si>
  <si>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</si>
  <si>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</si>
  <si>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</si>
  <si>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</si>
  <si>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</si>
  <si>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</si>
  <si>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</si>
  <si>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</si>
  <si>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</si>
  <si>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</si>
  <si>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</si>
  <si>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</si>
  <si>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</si>
  <si>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</si>
  <si>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</si>
  <si>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</si>
  <si>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</si>
  <si>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</si>
  <si>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</si>
  <si>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</si>
  <si>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</si>
  <si>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</si>
  <si>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</si>
  <si>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</si>
  <si>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</si>
  <si>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</si>
  <si>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</si>
  <si>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</si>
  <si>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</si>
  <si>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</si>
  <si>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</si>
  <si>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</si>
  <si>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</si>
  <si>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</si>
  <si>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</si>
  <si>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</si>
  <si>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</si>
  <si>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</si>
  <si>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</si>
  <si>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</si>
  <si>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</si>
  <si>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</si>
  <si>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</si>
  <si>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</si>
  <si>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</si>
  <si>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</si>
  <si>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</si>
  <si>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</si>
  <si>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</si>
  <si>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</si>
  <si>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</si>
  <si>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</si>
  <si>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</si>
  <si>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</si>
  <si>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</si>
  <si>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</si>
  <si>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</si>
  <si>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</si>
  <si>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</si>
  <si>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</si>
  <si>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</si>
  <si>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</si>
  <si>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</si>
  <si>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</si>
  <si>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</si>
  <si>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</si>
  <si>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</si>
  <si>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</si>
  <si>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</si>
  <si>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</si>
  <si>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</si>
  <si>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</si>
  <si>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</si>
  <si>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</si>
  <si>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</si>
  <si>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</si>
  <si>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</si>
  <si>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</si>
  <si>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</si>
  <si>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</si>
  <si>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</si>
  <si>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</si>
  <si>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</si>
  <si>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</si>
  <si>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</si>
  <si>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</si>
  <si>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</si>
  <si>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</si>
  <si>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</si>
  <si>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</si>
  <si>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</si>
  <si>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</si>
  <si>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</si>
  <si>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</si>
  <si>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</si>
  <si>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</si>
  <si>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</si>
  <si>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</si>
  <si>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</si>
  <si>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</si>
  <si>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</si>
  <si>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</si>
  <si>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</si>
  <si>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</si>
  <si>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</si>
  <si>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</si>
  <si>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</si>
  <si>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</si>
  <si>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</si>
  <si>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</si>
  <si>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</si>
  <si>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</si>
  <si>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</si>
  <si>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</si>
  <si>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</si>
  <si>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</si>
  <si>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</si>
  <si>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</si>
  <si>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</si>
  <si>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</si>
  <si>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</si>
  <si>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</si>
  <si>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</si>
  <si>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</si>
  <si>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</si>
  <si>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</si>
  <si>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</si>
  <si>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</si>
  <si>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</si>
  <si>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</si>
  <si>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</si>
  <si>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</si>
  <si>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</si>
  <si>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</si>
  <si>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</si>
  <si>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</si>
  <si>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</si>
  <si>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</si>
  <si>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</si>
  <si>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</si>
  <si>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</si>
  <si>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</si>
  <si>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</si>
  <si>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</si>
  <si>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</si>
  <si>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</si>
  <si>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</si>
  <si>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</si>
  <si>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</si>
  <si>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</si>
  <si>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</si>
  <si>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</si>
  <si>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</si>
  <si>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</si>
  <si>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</si>
  <si>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</si>
  <si>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</si>
  <si>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</si>
  <si>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</si>
  <si>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</si>
  <si>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</si>
  <si>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</si>
  <si>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</si>
  <si>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</si>
  <si>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</si>
  <si>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</si>
  <si>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</si>
  <si>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</si>
  <si>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</si>
  <si>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</si>
  <si>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</si>
  <si>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</si>
  <si>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</si>
  <si>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</si>
  <si>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</si>
  <si>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</si>
  <si>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</si>
  <si>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</si>
  <si>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</si>
  <si>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</si>
  <si>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</si>
  <si>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</si>
  <si>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</si>
  <si>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</si>
  <si>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</si>
  <si>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</si>
  <si>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</si>
  <si>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</si>
  <si>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</si>
  <si>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</si>
  <si>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</si>
  <si>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</si>
  <si>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</si>
  <si>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</si>
  <si>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</si>
  <si>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</si>
  <si>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</si>
  <si>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</si>
  <si>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</si>
  <si>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</si>
  <si>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</si>
  <si>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</si>
  <si>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</si>
  <si>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</si>
  <si>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</si>
  <si>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</si>
  <si>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</si>
  <si>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</si>
  <si>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</si>
  <si>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</si>
  <si>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</si>
  <si>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</si>
  <si>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</si>
  <si>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</si>
  <si>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</si>
  <si>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</si>
  <si>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</si>
  <si>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</si>
  <si>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</si>
  <si>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</si>
  <si>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</si>
  <si>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</si>
  <si>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</si>
  <si>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</si>
  <si>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</si>
  <si>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</si>
  <si>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</si>
  <si>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</si>
  <si>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</si>
  <si>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</si>
  <si>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</si>
  <si>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</si>
  <si>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</si>
  <si>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</si>
  <si>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</si>
  <si>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</si>
  <si>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</si>
  <si>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</si>
  <si>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</si>
  <si>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</si>
  <si>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</si>
  <si>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</si>
  <si>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</si>
  <si>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</si>
  <si>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</si>
  <si>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</si>
  <si>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</si>
  <si>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</si>
  <si>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</si>
  <si>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</si>
  <si>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</si>
  <si>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</si>
  <si>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</si>
  <si>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</si>
  <si>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</si>
  <si>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</si>
  <si>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</si>
  <si>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</si>
  <si>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</si>
  <si>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</si>
  <si>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</si>
  <si>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</si>
  <si>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</si>
  <si>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</si>
  <si>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</si>
  <si>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</si>
  <si>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</si>
  <si>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</si>
  <si>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</si>
  <si>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</si>
  <si>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</si>
  <si>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</si>
  <si>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</si>
  <si>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</si>
  <si>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</si>
  <si>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</si>
  <si>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</si>
  <si>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</si>
  <si>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</si>
  <si>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</si>
  <si>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</si>
  <si>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</si>
  <si>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</si>
  <si>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</si>
  <si>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</si>
  <si>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</si>
  <si>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</si>
  <si>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</si>
  <si>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</si>
  <si>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</si>
  <si>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</si>
  <si>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</si>
  <si>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</si>
  <si>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</si>
  <si>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</si>
  <si>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</si>
  <si>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</si>
  <si>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</si>
  <si>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</si>
  <si>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</si>
  <si>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</si>
  <si>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</si>
  <si>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</si>
  <si>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</si>
  <si>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</si>
  <si>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</si>
  <si>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</si>
  <si>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</si>
  <si>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</si>
  <si>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</si>
  <si>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</si>
  <si>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</si>
  <si>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</si>
  <si>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</si>
  <si>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</si>
  <si>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</si>
  <si>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</si>
  <si>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</si>
  <si>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</si>
  <si>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</si>
  <si>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</si>
  <si>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</si>
  <si>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</si>
  <si>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</si>
  <si>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</si>
  <si>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</si>
  <si>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</si>
  <si>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</si>
  <si>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</si>
  <si>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</si>
  <si>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</si>
  <si>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</si>
  <si>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</si>
  <si>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</si>
  <si>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</si>
  <si>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</si>
  <si>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</si>
  <si>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</si>
  <si>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</si>
  <si>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</si>
  <si>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</si>
  <si>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</si>
  <si>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</si>
  <si>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</si>
  <si>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</si>
  <si>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</si>
  <si>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</si>
  <si>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</si>
  <si>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</si>
  <si>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</si>
  <si>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</si>
  <si>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</si>
  <si>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</si>
  <si>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</si>
  <si>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</si>
  <si>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</si>
  <si>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</si>
  <si>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</si>
  <si>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</si>
  <si>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</si>
  <si>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</si>
  <si>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</si>
  <si>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</si>
  <si>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</si>
  <si>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</si>
  <si>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</si>
  <si>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</si>
  <si>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</si>
  <si>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</si>
  <si>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</si>
  <si>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</si>
  <si>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</si>
  <si>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</si>
  <si>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</si>
  <si>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</si>
  <si>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</si>
  <si>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</si>
  <si>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</si>
  <si>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</si>
  <si>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</si>
  <si>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</si>
  <si>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</si>
  <si>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</si>
  <si>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</si>
  <si>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</si>
  <si>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</si>
  <si>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</si>
  <si>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</si>
  <si>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</si>
  <si>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</si>
  <si>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</si>
  <si>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</si>
  <si>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</si>
  <si>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</si>
  <si>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</si>
  <si>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</si>
  <si>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</si>
  <si>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</si>
  <si>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</si>
  <si>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</si>
  <si>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</si>
  <si>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</si>
  <si>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</si>
  <si>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</si>
  <si>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</si>
  <si>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</si>
  <si>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</si>
  <si>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</si>
  <si>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</si>
  <si>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</si>
  <si>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</si>
  <si>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</si>
  <si>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</si>
  <si>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</si>
  <si>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</si>
  <si>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</si>
  <si>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</si>
  <si>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</si>
  <si>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</si>
  <si>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</si>
  <si>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</si>
  <si>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</si>
  <si>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</si>
  <si>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</si>
  <si>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</si>
  <si>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</si>
  <si>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</si>
  <si>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</si>
  <si>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</si>
  <si>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</si>
  <si>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</si>
  <si>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</si>
  <si>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</si>
  <si>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</si>
  <si>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</si>
  <si>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</si>
  <si>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</si>
  <si>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</si>
  <si>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</si>
  <si>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</si>
  <si>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</si>
  <si>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</si>
  <si>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</si>
  <si>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</si>
  <si>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</si>
  <si>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</si>
  <si>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</si>
  <si>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</si>
  <si>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</si>
  <si>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</si>
  <si>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</si>
  <si>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</si>
  <si>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</si>
  <si>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</si>
  <si>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</si>
  <si>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</si>
  <si>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</si>
  <si>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</si>
  <si>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</si>
  <si>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</si>
  <si>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</si>
  <si>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</si>
  <si>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</si>
  <si>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</si>
  <si>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</si>
  <si>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</si>
  <si>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</si>
  <si>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</si>
  <si>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</si>
  <si>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</si>
  <si>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</si>
  <si>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</si>
  <si>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</si>
  <si>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</si>
  <si>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</si>
  <si>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</si>
  <si>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</si>
  <si>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</si>
  <si>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</si>
  <si>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</si>
  <si>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</si>
  <si>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</si>
  <si>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</si>
  <si>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</si>
  <si>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</si>
  <si>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</si>
  <si>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</si>
  <si>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</si>
  <si>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</si>
  <si>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</si>
  <si>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</si>
  <si>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</si>
  <si>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</si>
  <si>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</si>
  <si>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</si>
  <si>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</si>
  <si>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</si>
  <si>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</si>
  <si>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</si>
  <si>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</si>
  <si>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</si>
  <si>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</si>
  <si>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</si>
  <si>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</si>
  <si>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</si>
  <si>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</si>
  <si>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</si>
  <si>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</si>
  <si>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</si>
  <si>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</si>
  <si>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</si>
  <si>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</si>
  <si>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</si>
  <si>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</si>
  <si>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</si>
  <si>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</si>
  <si>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</si>
  <si>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</si>
  <si>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</si>
  <si>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</si>
  <si>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</si>
  <si>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</si>
  <si>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</si>
  <si>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</si>
  <si>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</si>
  <si>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</si>
  <si>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</si>
  <si>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</si>
  <si>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</si>
  <si>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</si>
  <si>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</si>
  <si>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</si>
  <si>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</si>
  <si>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</si>
  <si>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</si>
  <si>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</si>
  <si>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</si>
  <si>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</si>
  <si>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</si>
  <si>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</si>
  <si>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</si>
  <si>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</si>
  <si>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</si>
  <si>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</si>
  <si>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</si>
  <si>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</si>
  <si>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</si>
  <si>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</si>
  <si>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</si>
  <si>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</si>
  <si>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</si>
  <si>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</si>
  <si>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</si>
  <si>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</si>
  <si>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</si>
  <si>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</si>
  <si>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</si>
  <si>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</si>
  <si>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</si>
  <si>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</si>
  <si>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</si>
  <si>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</si>
  <si>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</si>
  <si>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</si>
  <si>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</si>
  <si>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</si>
  <si>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</si>
  <si>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</si>
  <si>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</si>
  <si>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</si>
  <si>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</si>
  <si>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</si>
  <si>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</si>
  <si>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</si>
  <si>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</si>
  <si>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</si>
  <si>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</si>
  <si>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</si>
  <si>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</si>
  <si>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</si>
  <si>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</si>
  <si>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</si>
  <si>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</si>
  <si>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</si>
  <si>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</si>
  <si>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</si>
  <si>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</si>
  <si>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</si>
  <si>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</si>
  <si>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</si>
  <si>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</si>
  <si>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</si>
  <si>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</si>
  <si>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</si>
  <si>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</si>
  <si>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</si>
  <si>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</si>
  <si>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</si>
  <si>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</si>
  <si>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</si>
  <si>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</si>
  <si>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</si>
  <si>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</si>
  <si>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</si>
  <si>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</si>
  <si>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</si>
  <si>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</si>
  <si>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</si>
  <si>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</si>
  <si>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</si>
  <si>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</si>
  <si>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</si>
  <si>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</si>
  <si>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</si>
  <si>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</si>
  <si>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</si>
  <si>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</si>
  <si>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</si>
  <si>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</si>
  <si>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</si>
  <si>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</si>
  <si>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</si>
  <si>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</si>
  <si>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</si>
  <si>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</si>
  <si>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</si>
  <si>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</si>
  <si>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</si>
  <si>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</si>
  <si>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</si>
  <si>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</si>
  <si>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</si>
  <si>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</si>
  <si>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</si>
  <si>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</si>
  <si>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</si>
  <si>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</si>
  <si>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</si>
  <si>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</si>
  <si>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</si>
  <si>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</si>
  <si>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</si>
  <si>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</si>
  <si>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</si>
  <si>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</si>
  <si>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</si>
  <si>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</si>
  <si>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</si>
  <si>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</si>
  <si>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</si>
  <si>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</si>
  <si>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</si>
  <si>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</si>
  <si>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</si>
  <si>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</si>
  <si>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</si>
  <si>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</si>
  <si>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</si>
  <si>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</si>
  <si>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</si>
  <si>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</si>
  <si>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</si>
  <si>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</si>
  <si>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</si>
  <si>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</si>
  <si>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</si>
  <si>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</si>
  <si>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</si>
  <si>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</si>
  <si>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</si>
  <si>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</si>
  <si>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</si>
  <si>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</si>
  <si>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</si>
  <si>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</si>
  <si>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</si>
  <si>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</si>
  <si>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</si>
  <si>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</si>
  <si>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</si>
  <si>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</si>
  <si>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</si>
  <si>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</si>
  <si>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</si>
  <si>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</si>
  <si>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</si>
  <si>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</si>
  <si>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</si>
  <si>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</si>
  <si>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</si>
  <si>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</si>
  <si>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</si>
  <si>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</si>
  <si>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</si>
  <si>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</si>
  <si>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</si>
  <si>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</si>
  <si>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</si>
  <si>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</si>
  <si>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</si>
  <si>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</si>
  <si>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</si>
  <si>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</si>
  <si>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</si>
  <si>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</si>
  <si>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</si>
  <si>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</si>
  <si>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</si>
  <si>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</si>
  <si>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</si>
  <si>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</si>
  <si>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</si>
  <si>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</si>
  <si>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</si>
  <si>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</si>
  <si>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</si>
  <si>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</si>
  <si>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</si>
  <si>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</si>
  <si>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</si>
  <si>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</si>
  <si>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</si>
  <si>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</si>
  <si>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</si>
  <si>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</si>
  <si>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</si>
  <si>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</si>
  <si>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</si>
  <si>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</si>
  <si>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</si>
  <si>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</si>
  <si>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</si>
  <si>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</si>
  <si>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</si>
  <si>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</si>
  <si>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</si>
  <si>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</si>
  <si>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</si>
  <si>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</si>
  <si>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</si>
  <si>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</si>
  <si>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</si>
  <si>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</si>
  <si>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</si>
  <si>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</si>
  <si>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</si>
  <si>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</si>
  <si>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</si>
  <si>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</si>
  <si>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</si>
  <si>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</si>
  <si>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</si>
  <si>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</si>
  <si>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</si>
  <si>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</si>
  <si>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</si>
  <si>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</si>
  <si>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</si>
  <si>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</si>
  <si>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</si>
  <si>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</si>
  <si>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</si>
  <si>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</si>
  <si>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</si>
  <si>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</si>
  <si>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</si>
  <si>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</si>
  <si>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</si>
  <si>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</si>
  <si>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</si>
  <si>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</si>
  <si>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</si>
  <si>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</si>
  <si>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</si>
  <si>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</si>
  <si>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</si>
  <si>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</si>
  <si>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</si>
  <si>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</si>
  <si>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</si>
  <si>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</si>
  <si>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</si>
  <si>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</si>
  <si>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</si>
  <si>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</si>
  <si>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</si>
  <si>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</si>
  <si>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</si>
  <si>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</si>
  <si>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</si>
  <si>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</si>
  <si>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</si>
  <si>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</si>
  <si>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</si>
  <si>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</si>
  <si>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</si>
  <si>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</si>
  <si>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</si>
  <si>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</si>
  <si>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</si>
  <si>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</si>
  <si>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</si>
  <si>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</si>
  <si>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</si>
  <si>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</si>
  <si>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</si>
  <si>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</si>
  <si>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</si>
  <si>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</si>
  <si>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</si>
  <si>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</si>
  <si>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</si>
  <si>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</si>
  <si>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</si>
  <si>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</si>
  <si>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</si>
  <si>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</si>
  <si>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</si>
  <si>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</si>
  <si>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</si>
  <si>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</si>
  <si>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</si>
  <si>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</si>
  <si>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</si>
  <si>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</si>
  <si>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</si>
  <si>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</si>
  <si>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</si>
  <si>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</si>
  <si>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</si>
  <si>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</si>
  <si>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</si>
  <si>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</si>
  <si>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</si>
  <si>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</si>
  <si>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</si>
  <si>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</si>
  <si>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</si>
  <si>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</si>
  <si>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</si>
  <si>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</si>
  <si>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</si>
  <si>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</si>
  <si>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</si>
  <si>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</si>
  <si>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</si>
  <si>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</si>
  <si>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</si>
  <si>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</si>
  <si>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</si>
  <si>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</si>
  <si>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</si>
  <si>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</si>
  <si>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</si>
  <si>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</si>
  <si>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</si>
  <si>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</si>
  <si>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</si>
  <si>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</si>
  <si>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</si>
  <si>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</si>
  <si>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</si>
  <si>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</si>
  <si>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</si>
  <si>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</si>
  <si>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</si>
  <si>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</si>
  <si>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</si>
  <si>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</si>
  <si>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</si>
  <si>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</si>
  <si>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</si>
  <si>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</si>
  <si>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</si>
  <si>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</si>
  <si>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</si>
  <si>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</si>
  <si>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</si>
  <si>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</si>
  <si>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</si>
  <si>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</si>
  <si>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</si>
  <si>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</si>
  <si>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</si>
  <si>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</si>
  <si>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</si>
  <si>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</si>
  <si>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</si>
  <si>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</si>
  <si>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</si>
  <si>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</si>
  <si>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</si>
  <si>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</si>
  <si>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</si>
  <si>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</si>
  <si>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</si>
  <si>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</si>
  <si>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</si>
  <si>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</si>
  <si>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</si>
  <si>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</si>
  <si>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</si>
  <si>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</si>
  <si>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</si>
  <si>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</si>
  <si>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</si>
  <si>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</si>
  <si>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</si>
  <si>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</si>
  <si>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</si>
  <si>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</si>
  <si>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</si>
  <si>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</si>
  <si>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</si>
  <si>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</si>
  <si>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</si>
  <si>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</si>
  <si>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</si>
  <si>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</si>
  <si>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</si>
  <si>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</si>
  <si>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</si>
  <si>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</si>
  <si>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</si>
  <si>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</si>
  <si>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</si>
  <si>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</si>
  <si>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</si>
  <si>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</si>
  <si>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</si>
  <si>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</si>
  <si>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</si>
  <si>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</si>
  <si>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</si>
  <si>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</si>
  <si>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</si>
  <si>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</si>
  <si>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</si>
  <si>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</si>
  <si>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</si>
  <si>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</si>
  <si>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</si>
  <si>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</si>
  <si>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</si>
  <si>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</si>
  <si>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</si>
  <si>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</si>
  <si>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</si>
  <si>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</si>
  <si>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</si>
  <si>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</si>
  <si>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</si>
  <si>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</si>
  <si>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</si>
  <si>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</si>
  <si>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</si>
  <si>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</si>
  <si>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</si>
  <si>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</si>
  <si>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</si>
  <si>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</si>
  <si>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</si>
  <si>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</si>
  <si>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</si>
  <si>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</si>
  <si>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</si>
  <si>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</si>
  <si>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</si>
  <si>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</si>
  <si>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</si>
  <si>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</si>
  <si>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</si>
  <si>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</si>
  <si>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</si>
  <si>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</si>
  <si>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</si>
  <si>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</si>
  <si>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</si>
  <si>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</si>
  <si>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</si>
  <si>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</si>
  <si>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</si>
  <si>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</si>
  <si>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</si>
  <si>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</si>
  <si>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</si>
  <si>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</si>
  <si>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</si>
  <si>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</si>
  <si>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</si>
  <si>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</si>
  <si>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</si>
  <si>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</si>
  <si>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</si>
  <si>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</si>
  <si>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</si>
  <si>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</si>
  <si>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</si>
  <si>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</si>
  <si>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</si>
  <si>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</si>
  <si>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</si>
  <si>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</si>
  <si>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</si>
  <si>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</si>
  <si>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</si>
  <si>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</si>
  <si>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</si>
  <si>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</si>
  <si>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</si>
  <si>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</si>
  <si>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</si>
  <si>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</si>
  <si>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</si>
  <si>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</si>
  <si>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</si>
  <si>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</si>
  <si>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</si>
  <si>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</si>
  <si>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</si>
  <si>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</si>
  <si>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</si>
  <si>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</si>
  <si>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</si>
  <si>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</si>
  <si>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</si>
  <si>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</si>
  <si>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</si>
  <si>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</si>
  <si>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</si>
  <si>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</si>
  <si>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</si>
  <si>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</si>
  <si>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</si>
  <si>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</si>
  <si>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</si>
  <si>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</si>
  <si>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</si>
  <si>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</si>
  <si>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</si>
  <si>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</si>
  <si>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</si>
  <si>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</si>
  <si>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</si>
  <si>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</si>
  <si>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</si>
  <si>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</si>
  <si>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</si>
  <si>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</si>
  <si>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</si>
  <si>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</si>
  <si>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</si>
  <si>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</si>
  <si>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</si>
  <si>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</si>
  <si>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</si>
  <si>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</si>
  <si>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</si>
  <si>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</si>
  <si>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</si>
  <si>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</si>
  <si>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</si>
  <si>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</si>
  <si>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</si>
  <si>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</si>
  <si>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</si>
  <si>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</si>
  <si>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</si>
  <si>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</si>
  <si>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</si>
  <si>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</si>
  <si>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</si>
  <si>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</si>
  <si>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</si>
  <si>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</si>
  <si>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</si>
  <si>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</si>
  <si>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</si>
  <si>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</si>
  <si>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</si>
  <si>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</si>
  <si>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</si>
  <si>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</si>
  <si>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</si>
  <si>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</si>
  <si>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</si>
  <si>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</si>
  <si>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</si>
  <si>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</si>
  <si>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</si>
  <si>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</si>
  <si>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</si>
  <si>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</si>
  <si>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</si>
  <si>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</si>
  <si>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</si>
  <si>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</si>
  <si>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</si>
  <si>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</si>
  <si>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</si>
  <si>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</si>
  <si>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</si>
  <si>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</si>
  <si>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</si>
  <si>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</si>
  <si>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</si>
  <si>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</si>
  <si>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</si>
  <si>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</si>
  <si>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</si>
  <si>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</si>
  <si>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</si>
  <si>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</si>
  <si>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</si>
  <si>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</si>
  <si>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</si>
  <si>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</si>
  <si>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</si>
  <si>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</si>
  <si>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</si>
  <si>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</si>
  <si>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</si>
  <si>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</si>
  <si>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</si>
  <si>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</si>
  <si>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</si>
  <si>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</si>
  <si>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</si>
  <si>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</si>
  <si>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</si>
  <si>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</si>
  <si>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</si>
  <si>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</si>
  <si>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</si>
  <si>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</si>
  <si>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</si>
  <si>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</si>
  <si>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</si>
  <si>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</si>
  <si>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</si>
  <si>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</si>
  <si>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</si>
  <si>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</si>
  <si>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</si>
  <si>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</si>
  <si>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</si>
  <si>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</si>
  <si>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</si>
  <si>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</si>
  <si>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</si>
  <si>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</si>
  <si>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</si>
  <si>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</si>
  <si>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</si>
  <si>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</si>
  <si>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</si>
  <si>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</si>
  <si>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</si>
  <si>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</si>
  <si>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</si>
  <si>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</si>
  <si>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</si>
  <si>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</si>
  <si>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</si>
  <si>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</si>
  <si>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</si>
  <si>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</si>
  <si>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</si>
  <si>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</si>
  <si>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</si>
  <si>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</si>
  <si>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</si>
  <si>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</si>
  <si>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</si>
  <si>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</si>
  <si>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</si>
  <si>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</si>
  <si>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</si>
  <si>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</si>
  <si>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</si>
  <si>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</si>
  <si>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</si>
  <si>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</si>
  <si>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</si>
  <si>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</si>
  <si>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</si>
  <si>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</si>
  <si>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</si>
  <si>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</si>
  <si>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</si>
  <si>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</si>
  <si>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</si>
  <si>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</si>
  <si>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</si>
  <si>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</si>
  <si>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</si>
  <si>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</si>
  <si>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</si>
  <si>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</si>
  <si>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</si>
  <si>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</si>
  <si>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</si>
  <si>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</si>
  <si>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</si>
  <si>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</si>
  <si>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</si>
  <si>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</si>
  <si>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</si>
  <si>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</si>
  <si>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</si>
  <si>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</si>
  <si>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</si>
  <si>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</si>
  <si>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</si>
  <si>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</si>
  <si>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</si>
  <si>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</si>
  <si>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</si>
  <si>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</si>
  <si>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</si>
  <si>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</si>
  <si>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</si>
  <si>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</si>
  <si>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</si>
  <si>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</si>
  <si>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</si>
  <si>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</si>
  <si>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</si>
  <si>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</si>
  <si>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</si>
  <si>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</si>
  <si>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</si>
  <si>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</si>
  <si>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</si>
  <si>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</si>
  <si>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</si>
  <si>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</si>
  <si>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</si>
  <si>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</si>
  <si>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</si>
  <si>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</si>
  <si>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</si>
  <si>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</si>
  <si>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</si>
  <si>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</si>
  <si>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</si>
  <si>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</si>
  <si>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</si>
  <si>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</si>
  <si>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</si>
  <si>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</si>
  <si>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</si>
  <si>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</si>
  <si>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</si>
  <si>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</si>
  <si>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</si>
  <si>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</si>
  <si>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</si>
  <si>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</si>
  <si>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</si>
  <si>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</si>
  <si>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</si>
  <si>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</si>
  <si>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</si>
  <si>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</si>
  <si>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</si>
  <si>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</si>
  <si>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</si>
  <si>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</si>
  <si>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</si>
  <si>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</si>
  <si>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</si>
  <si>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</si>
  <si>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</si>
  <si>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</si>
  <si>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</si>
  <si>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</si>
  <si>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</si>
  <si>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</si>
  <si>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</si>
  <si>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</si>
  <si>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</si>
  <si>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</si>
  <si>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</si>
  <si>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</si>
  <si>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</si>
  <si>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</si>
  <si>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</si>
  <si>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</si>
  <si>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</si>
  <si>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</si>
  <si>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</si>
  <si>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</si>
  <si>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</si>
  <si>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</si>
  <si>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</si>
  <si>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</si>
  <si>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</si>
  <si>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</si>
  <si>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</si>
  <si>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</si>
  <si>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</si>
  <si>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</si>
  <si>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</si>
  <si>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</si>
  <si>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</si>
  <si>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</si>
  <si>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</si>
  <si>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</si>
  <si>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</si>
  <si>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</si>
  <si>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</si>
  <si>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</si>
  <si>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</si>
  <si>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</si>
  <si>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</si>
  <si>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</si>
  <si>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</si>
  <si>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</si>
  <si>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</si>
  <si>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</si>
  <si>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</si>
  <si>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</si>
  <si>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</si>
  <si>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</si>
  <si>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</si>
  <si>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</si>
  <si>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</si>
  <si>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</si>
  <si>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</si>
  <si>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</si>
  <si>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</si>
  <si>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</si>
  <si>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</si>
  <si>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</si>
  <si>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</si>
  <si>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</si>
  <si>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</si>
  <si>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</si>
  <si>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</si>
  <si>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</si>
  <si>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</si>
  <si>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</si>
  <si>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</si>
  <si>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</si>
  <si>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</si>
  <si>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</si>
  <si>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</si>
  <si>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</si>
  <si>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</si>
  <si>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</si>
  <si>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</si>
  <si>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</si>
  <si>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</si>
  <si>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</si>
  <si>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</si>
  <si>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</si>
  <si>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</si>
  <si>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</si>
  <si>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</si>
  <si>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</si>
  <si>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</si>
  <si>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</si>
  <si>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</si>
  <si>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</si>
  <si>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</si>
  <si>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</si>
  <si>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</si>
  <si>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</si>
  <si>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</si>
  <si>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</si>
  <si>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</si>
  <si>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</si>
  <si>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</si>
  <si>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</si>
  <si>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</si>
  <si>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</si>
  <si>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</si>
  <si>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</si>
  <si>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</si>
  <si>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</si>
  <si>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</si>
  <si>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</si>
  <si>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</si>
  <si>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</si>
  <si>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</si>
  <si>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</si>
  <si>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</si>
  <si>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</si>
  <si>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</si>
  <si>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</si>
  <si>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</si>
  <si>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</si>
  <si>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</si>
  <si>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</si>
  <si>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</si>
  <si>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</si>
  <si>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</si>
  <si>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</si>
  <si>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</si>
  <si>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</si>
  <si>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</si>
  <si>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</si>
  <si>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</si>
  <si>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</si>
  <si>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</si>
  <si>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</si>
  <si>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</si>
  <si>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</si>
  <si>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</si>
  <si>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</si>
  <si>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</si>
  <si>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</si>
  <si>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</si>
  <si>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</si>
  <si>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</si>
  <si>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</si>
  <si>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</si>
  <si>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</si>
  <si>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</si>
  <si>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</si>
  <si>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</si>
  <si>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</si>
  <si>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</si>
  <si>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</si>
  <si>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</si>
  <si>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</si>
  <si>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</si>
  <si>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</si>
  <si>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</si>
  <si>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</si>
  <si>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</si>
  <si>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</si>
  <si>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</si>
  <si>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</si>
  <si>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</si>
  <si>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</si>
  <si>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</si>
  <si>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</si>
  <si>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</si>
  <si>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</si>
  <si>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</si>
  <si>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</si>
  <si>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</si>
  <si>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</si>
  <si>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</si>
  <si>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</si>
  <si>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</si>
  <si>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</si>
  <si>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</si>
  <si>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</si>
  <si>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</si>
  <si>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</si>
  <si>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</si>
  <si>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</si>
  <si>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</si>
  <si>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</si>
  <si>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</si>
  <si>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</si>
  <si>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</si>
  <si>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</si>
  <si>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</si>
  <si>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</si>
  <si>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</si>
  <si>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</si>
  <si>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</si>
  <si>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</si>
  <si>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</si>
  <si>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</si>
  <si>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</si>
  <si>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</si>
  <si>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</si>
  <si>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</si>
  <si>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</si>
  <si>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</si>
  <si>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</si>
  <si>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</si>
  <si>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</si>
  <si>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</si>
  <si>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</si>
  <si>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</si>
  <si>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</si>
  <si>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</si>
  <si>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</si>
  <si>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</si>
  <si>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</si>
  <si>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</si>
  <si>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</si>
  <si>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</si>
  <si>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</si>
  <si>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</si>
  <si>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</si>
  <si>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</si>
  <si>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</si>
  <si>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</si>
  <si>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</si>
  <si>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</si>
  <si>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</si>
  <si>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</si>
  <si>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</si>
  <si>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</si>
  <si>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</si>
  <si>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</si>
  <si>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</si>
  <si>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</si>
  <si>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</si>
  <si>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</si>
  <si>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</si>
  <si>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</si>
  <si>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</si>
  <si>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</si>
  <si>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</si>
  <si>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</si>
  <si>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</si>
  <si>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</si>
  <si>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</si>
  <si>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</si>
  <si>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</si>
  <si>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</si>
  <si>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</si>
  <si>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</si>
  <si>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</si>
  <si>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</si>
  <si>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</si>
  <si>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</si>
  <si>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</si>
  <si>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</si>
  <si>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</si>
  <si>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</si>
  <si>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</si>
  <si>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</si>
  <si>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</si>
  <si>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</si>
  <si>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</si>
  <si>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</si>
  <si>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</si>
  <si>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</si>
  <si>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</si>
  <si>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</si>
  <si>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</si>
  <si>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</si>
  <si>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</si>
  <si>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</si>
  <si>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</si>
  <si>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</si>
  <si>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</si>
  <si>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</si>
  <si>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</si>
  <si>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</si>
  <si>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</si>
  <si>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</si>
  <si>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</si>
  <si>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</si>
  <si>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</si>
  <si>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</si>
  <si>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</si>
  <si>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</si>
  <si>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</si>
  <si>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</si>
  <si>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</si>
  <si>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</si>
  <si>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</si>
  <si>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</si>
  <si>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</si>
  <si>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</si>
  <si>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</si>
  <si>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</si>
  <si>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</si>
  <si>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</si>
  <si>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</si>
  <si>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</si>
  <si>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</si>
  <si>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</si>
  <si>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</si>
  <si>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</si>
  <si>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</si>
  <si>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</si>
  <si>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</si>
  <si>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</si>
  <si>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</si>
  <si>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</si>
  <si>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</si>
  <si>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</si>
  <si>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</si>
  <si>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</si>
  <si>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</si>
  <si>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</si>
  <si>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</si>
  <si>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</si>
  <si>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</si>
  <si>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</si>
  <si>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</si>
  <si>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</si>
  <si>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</si>
  <si>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</si>
  <si>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</si>
  <si>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</si>
  <si>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</si>
  <si>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</si>
  <si>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</si>
  <si>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</si>
  <si>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</si>
  <si>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</si>
  <si>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</si>
  <si>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</si>
  <si>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</si>
  <si>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</si>
  <si>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</si>
  <si>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</si>
  <si>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</si>
  <si>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</si>
  <si>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</si>
  <si>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</si>
  <si>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</si>
  <si>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</si>
  <si>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</si>
  <si>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</si>
  <si>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</si>
  <si>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</si>
  <si>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</si>
  <si>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</si>
  <si>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</si>
  <si>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</si>
  <si>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</si>
  <si>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</si>
  <si>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</si>
  <si>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</si>
  <si>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</si>
  <si>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</si>
  <si>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</si>
  <si>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</si>
  <si>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</si>
  <si>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</si>
  <si>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</si>
  <si>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</si>
  <si>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</si>
  <si>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</si>
  <si>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</si>
  <si>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</si>
  <si>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</si>
  <si>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</si>
  <si>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</si>
  <si>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</si>
  <si>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</si>
  <si>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</si>
  <si>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</si>
  <si>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</si>
  <si>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</si>
  <si>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</si>
  <si>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</si>
  <si>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</si>
  <si>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</si>
  <si>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</si>
  <si>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</si>
  <si>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</si>
  <si>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</si>
  <si>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</si>
  <si>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</si>
  <si>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</si>
  <si>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</si>
  <si>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</si>
  <si>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</si>
  <si>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</si>
  <si>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</si>
  <si>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</si>
  <si>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</si>
  <si>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</si>
  <si>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</si>
  <si>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</si>
  <si>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</si>
  <si>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</si>
  <si>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</si>
  <si>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</si>
  <si>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</si>
  <si>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</si>
  <si>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</si>
  <si>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</si>
  <si>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</si>
  <si>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</si>
  <si>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</si>
  <si>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</si>
  <si>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</si>
  <si>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</si>
  <si>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</si>
  <si>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</si>
  <si>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</si>
  <si>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</si>
  <si>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</si>
  <si>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</si>
  <si>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</si>
  <si>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</si>
  <si>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</si>
  <si>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</si>
  <si>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</si>
  <si>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</si>
  <si>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</si>
  <si>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</si>
  <si>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</si>
  <si>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</si>
  <si>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</si>
  <si>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</si>
  <si>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</si>
  <si>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</si>
  <si>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</si>
  <si>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</si>
  <si>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</si>
  <si>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</si>
  <si>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</si>
  <si>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</si>
  <si>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</si>
  <si>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</si>
  <si>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</si>
  <si>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</si>
  <si>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</si>
  <si>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</si>
  <si>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</si>
  <si>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</si>
  <si>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</si>
  <si>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</si>
  <si>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</si>
  <si>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</si>
  <si>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</si>
  <si>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</si>
  <si>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</si>
  <si>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</si>
  <si>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</si>
  <si>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</si>
  <si>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</si>
  <si>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</si>
  <si>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</si>
  <si>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</si>
  <si>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</si>
  <si>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</si>
  <si>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</si>
  <si>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</si>
  <si>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</si>
  <si>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</si>
  <si>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</si>
  <si>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</si>
  <si>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</si>
  <si>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</si>
  <si>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</si>
  <si>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</si>
  <si>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</si>
  <si>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</si>
  <si>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</si>
  <si>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</si>
  <si>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</si>
  <si>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</si>
  <si>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</si>
  <si>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</si>
  <si>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</si>
  <si>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</si>
  <si>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</si>
  <si>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</si>
  <si>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</si>
  <si>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</si>
  <si>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</si>
  <si>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</si>
  <si>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</si>
  <si>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</si>
  <si>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</si>
  <si>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</si>
  <si>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</si>
  <si>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</si>
  <si>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</si>
  <si>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</si>
  <si>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</si>
  <si>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</si>
  <si>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</si>
  <si>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</si>
  <si>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</si>
  <si>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</si>
  <si>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</si>
  <si>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</si>
  <si>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</si>
  <si>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</si>
  <si>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</si>
  <si>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</si>
  <si>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</si>
  <si>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</si>
  <si>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</si>
  <si>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</si>
  <si>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</si>
  <si>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</si>
  <si>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</si>
  <si>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</si>
  <si>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</si>
  <si>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</si>
  <si>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</si>
  <si>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</si>
  <si>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</si>
  <si>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</si>
  <si>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</si>
  <si>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</si>
  <si>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</si>
  <si>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</si>
  <si>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</si>
  <si>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</si>
  <si>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</si>
  <si>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</si>
  <si>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</si>
  <si>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</si>
  <si>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</si>
  <si>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</si>
  <si>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</si>
  <si>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</si>
  <si>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</si>
  <si>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</si>
  <si>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</si>
  <si>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</si>
  <si>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</si>
  <si>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</si>
  <si>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</si>
  <si>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</si>
  <si>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</si>
  <si>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</si>
  <si>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</si>
  <si>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</si>
  <si>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</si>
  <si>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</si>
  <si>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</si>
  <si>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</si>
  <si>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</si>
  <si>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</si>
  <si>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</si>
  <si>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</si>
  <si>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</si>
  <si>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</si>
  <si>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</si>
  <si>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</si>
  <si>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</si>
  <si>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</si>
  <si>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</si>
  <si>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</si>
  <si>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</si>
  <si>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</si>
  <si>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</si>
  <si>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</si>
  <si>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</si>
  <si>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</si>
  <si>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</si>
  <si>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</si>
  <si>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</si>
  <si>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</si>
  <si>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</si>
  <si>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</si>
  <si>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</si>
  <si>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</si>
  <si>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</si>
  <si>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</si>
  <si>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</si>
  <si>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</si>
  <si>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</si>
  <si>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</si>
  <si>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</si>
  <si>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</si>
  <si>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</si>
  <si>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</si>
  <si>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</si>
  <si>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</si>
  <si>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</si>
  <si>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</si>
  <si>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</si>
  <si>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</si>
  <si>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</si>
  <si>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</si>
  <si>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</si>
  <si>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</si>
  <si>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</si>
  <si>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</si>
  <si>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</si>
  <si>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</si>
  <si>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</si>
  <si>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</si>
  <si>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</si>
  <si>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</si>
  <si>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</si>
  <si>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</si>
  <si>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</si>
  <si>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</si>
  <si>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</si>
  <si>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</si>
  <si>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</si>
  <si>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</si>
  <si>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</si>
  <si>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</si>
  <si>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</si>
  <si>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</si>
  <si>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</si>
  <si>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</si>
  <si>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</si>
  <si>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</si>
  <si>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</si>
  <si>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</si>
  <si>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</si>
  <si>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</si>
  <si>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</si>
  <si>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</si>
  <si>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</si>
  <si>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</si>
  <si>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</si>
  <si>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</si>
  <si>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</si>
  <si>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</si>
  <si>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</si>
  <si>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</si>
  <si>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</si>
  <si>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</si>
  <si>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</si>
  <si>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</si>
  <si>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</si>
  <si>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</si>
  <si>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</si>
  <si>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</si>
  <si>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</si>
  <si>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</si>
  <si>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</si>
  <si>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</si>
  <si>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</si>
  <si>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</si>
  <si>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</si>
  <si>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</si>
  <si>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</si>
  <si>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</si>
  <si>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</si>
  <si>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</si>
  <si>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</si>
  <si>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</si>
  <si>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</si>
  <si>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</si>
  <si>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</si>
  <si>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</si>
  <si>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</si>
  <si>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</si>
  <si>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</si>
  <si>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</si>
  <si>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</si>
  <si>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</si>
  <si>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</si>
  <si>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</si>
  <si>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</si>
  <si>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</si>
  <si>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</si>
  <si>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</si>
  <si>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</si>
  <si>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</si>
  <si>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</si>
  <si>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</si>
  <si>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</si>
  <si>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</si>
  <si>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</si>
  <si>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</si>
  <si>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</si>
  <si>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</si>
  <si>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</si>
  <si>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</si>
  <si>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</si>
  <si>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</si>
  <si>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</si>
  <si>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</si>
  <si>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</si>
  <si>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</si>
  <si>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</si>
  <si>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</si>
  <si>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</si>
  <si>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</si>
  <si>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</si>
  <si>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</si>
  <si>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</si>
  <si>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</si>
  <si>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</si>
  <si>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</si>
  <si>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</si>
  <si>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</si>
  <si>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</si>
  <si>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</si>
  <si>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</si>
  <si>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</si>
  <si>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</si>
  <si>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</si>
  <si>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</si>
  <si>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</si>
  <si>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</si>
  <si>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</si>
  <si>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</si>
  <si>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</si>
  <si>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</si>
  <si>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</si>
  <si>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</si>
  <si>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</si>
  <si>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</si>
  <si>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</si>
  <si>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</si>
  <si>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</si>
  <si>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</si>
  <si>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</si>
  <si>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</si>
  <si>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</si>
  <si>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</si>
  <si>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</si>
  <si>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</si>
  <si>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</si>
  <si>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</si>
  <si>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</si>
  <si>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</si>
  <si>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</si>
  <si>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</si>
  <si>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</si>
  <si>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</si>
  <si>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</si>
  <si>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</si>
  <si>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</si>
  <si>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</si>
  <si>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</si>
  <si>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</si>
  <si>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</si>
  <si>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</si>
  <si>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</si>
  <si>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</si>
  <si>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</si>
  <si>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</si>
  <si>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</si>
  <si>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</si>
  <si>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</si>
  <si>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</si>
  <si>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</si>
  <si>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</si>
  <si>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</si>
  <si>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</si>
  <si>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</si>
  <si>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</si>
  <si>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</si>
  <si>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</si>
  <si>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</si>
  <si>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</si>
  <si>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</si>
  <si>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</si>
  <si>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</si>
  <si>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</si>
  <si>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</si>
  <si>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</si>
  <si>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</si>
  <si>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</si>
  <si>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</si>
  <si>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</si>
  <si>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</si>
  <si>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</si>
  <si>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</si>
  <si>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</si>
  <si>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</si>
  <si>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</si>
  <si>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</si>
  <si>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</si>
  <si>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</si>
  <si>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</si>
  <si>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</si>
  <si>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</si>
  <si>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</si>
  <si>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</si>
  <si>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</si>
  <si>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</si>
  <si>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</si>
  <si>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</si>
  <si>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</si>
  <si>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</si>
  <si>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</si>
  <si>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</si>
  <si>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</si>
  <si>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</si>
  <si>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</si>
  <si>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</si>
  <si>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</si>
  <si>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</si>
  <si>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</si>
  <si>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</si>
  <si>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</si>
  <si>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</si>
  <si>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</si>
  <si>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</si>
  <si>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</si>
  <si>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</si>
  <si>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</si>
  <si>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</si>
  <si>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</si>
  <si>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</si>
  <si>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</si>
  <si>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</si>
  <si>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</si>
  <si>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</si>
  <si>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</si>
  <si>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</si>
  <si>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</si>
  <si>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</si>
  <si>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</si>
  <si>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</si>
  <si>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</si>
  <si>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</si>
  <si>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</si>
  <si>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</si>
  <si>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</si>
  <si>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</si>
  <si>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</si>
  <si>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</si>
  <si>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</si>
  <si>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</si>
  <si>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</si>
  <si>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</si>
  <si>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</si>
  <si>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</si>
  <si>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</si>
  <si>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</si>
  <si>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</si>
  <si>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</si>
  <si>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</si>
  <si>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</si>
  <si>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</si>
  <si>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</si>
  <si>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</si>
  <si>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</si>
  <si>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</si>
  <si>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</si>
  <si>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</si>
  <si>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</si>
  <si>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</si>
  <si>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</si>
  <si>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</si>
  <si>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</si>
  <si>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</si>
  <si>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</si>
  <si>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</si>
  <si>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</si>
  <si>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</si>
  <si>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</si>
  <si>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</si>
  <si>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</si>
  <si>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</si>
  <si>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</si>
  <si>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</si>
  <si>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</si>
  <si>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</si>
  <si>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</si>
  <si>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</si>
  <si>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</si>
  <si>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</si>
  <si>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</si>
  <si>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</si>
  <si>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</si>
  <si>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</si>
  <si>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</si>
  <si>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</si>
  <si>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</si>
  <si>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</si>
  <si>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</si>
  <si>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</si>
  <si>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</si>
  <si>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</si>
  <si>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</si>
  <si>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</si>
  <si>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</si>
  <si>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</si>
  <si>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</si>
  <si>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</si>
  <si>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</si>
  <si>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</si>
  <si>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</si>
  <si>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</si>
  <si>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</si>
  <si>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</si>
  <si>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</si>
  <si>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</si>
  <si>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</si>
  <si>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</si>
  <si>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</si>
  <si>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</si>
  <si>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</si>
  <si>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</si>
  <si>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</si>
  <si>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</si>
  <si>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</si>
  <si>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</si>
  <si>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</si>
  <si>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</si>
  <si>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</si>
  <si>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</si>
  <si>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</si>
  <si>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</si>
  <si>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</si>
  <si>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</si>
  <si>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</si>
  <si>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</si>
  <si>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</si>
  <si>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</si>
  <si>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</si>
  <si>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</si>
  <si>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</si>
  <si>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</si>
  <si>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</si>
  <si>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</si>
  <si>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</si>
  <si>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</si>
  <si>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</si>
  <si>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</si>
  <si>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</si>
  <si>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</si>
  <si>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</si>
  <si>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</si>
  <si>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</si>
  <si>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</si>
  <si>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</si>
  <si>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</si>
  <si>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</si>
  <si>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</si>
  <si>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</si>
  <si>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</si>
  <si>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</si>
  <si>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</si>
  <si>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</si>
  <si>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</si>
  <si>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</si>
  <si>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</si>
  <si>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</si>
  <si>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</si>
  <si>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</si>
  <si>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</si>
  <si>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</si>
  <si>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</si>
  <si>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</si>
  <si>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</si>
  <si>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</si>
  <si>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</si>
  <si>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</si>
  <si>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</si>
  <si>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</si>
  <si>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</si>
  <si>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</si>
  <si>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</si>
  <si>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</si>
  <si>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</si>
  <si>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</si>
  <si>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</si>
  <si>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</si>
  <si>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</si>
  <si>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</si>
  <si>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</si>
  <si>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</si>
  <si>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</si>
  <si>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</si>
  <si>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</si>
  <si>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</si>
  <si>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</si>
  <si>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</si>
  <si>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</si>
  <si>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</si>
  <si>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</si>
  <si>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</si>
  <si>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</si>
  <si>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</si>
  <si>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</si>
  <si>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</si>
  <si>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</si>
  <si>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</si>
  <si>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</si>
  <si>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</si>
  <si>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</si>
  <si>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</si>
  <si>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</si>
  <si>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</si>
  <si>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</si>
  <si>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</si>
  <si>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</si>
  <si>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</si>
  <si>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</si>
  <si>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</si>
  <si>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</si>
  <si>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</si>
  <si>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</si>
  <si>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</si>
  <si>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</si>
  <si>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</si>
  <si>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</si>
  <si>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</si>
  <si>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</si>
  <si>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</si>
  <si>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</si>
  <si>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</si>
  <si>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</si>
  <si>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</si>
  <si>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</si>
  <si>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</si>
  <si>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</si>
  <si>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</si>
  <si>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</si>
  <si>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</si>
  <si>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</si>
  <si>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</si>
  <si>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</si>
  <si>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</si>
  <si>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</si>
  <si>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</si>
  <si>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</si>
  <si>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</si>
  <si>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</si>
  <si>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</si>
  <si>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</si>
  <si>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</si>
  <si>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</si>
  <si>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</si>
  <si>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</si>
  <si>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</si>
  <si>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</si>
  <si>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</si>
  <si>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</si>
  <si>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</si>
  <si>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</si>
  <si>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</si>
  <si>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</si>
  <si>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</si>
  <si>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</si>
  <si>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</si>
  <si>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</si>
  <si>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</si>
  <si>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</si>
  <si>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</si>
  <si>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</si>
  <si>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</si>
  <si>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</si>
  <si>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</si>
  <si>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</si>
  <si>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</si>
  <si>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</si>
  <si>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</si>
  <si>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</si>
  <si>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</si>
  <si>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</si>
  <si>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</si>
  <si>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</si>
  <si>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</si>
  <si>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</si>
  <si>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</si>
  <si>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</si>
  <si>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</si>
  <si>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</si>
  <si>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</si>
  <si>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</si>
  <si>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</si>
  <si>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</si>
  <si>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</si>
  <si>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</si>
  <si>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</si>
  <si>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</si>
  <si>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</si>
  <si>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</si>
  <si>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</si>
  <si>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</si>
  <si>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</si>
  <si>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</si>
  <si>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</si>
  <si>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</si>
  <si>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</si>
  <si>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</si>
  <si>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</si>
  <si>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</si>
  <si>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</si>
  <si>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</si>
  <si>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</si>
  <si>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</si>
  <si>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</si>
  <si>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</si>
  <si>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</si>
  <si>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</si>
  <si>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</si>
  <si>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</si>
  <si>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</si>
  <si>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</si>
  <si>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</si>
  <si>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</si>
  <si>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</si>
  <si>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</si>
  <si>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</si>
  <si>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</si>
  <si>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</si>
  <si>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</si>
  <si>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</si>
  <si>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</si>
  <si>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</si>
  <si>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</si>
  <si>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</si>
  <si>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</si>
  <si>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</si>
  <si>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</si>
  <si>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</si>
  <si>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</si>
  <si>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</si>
  <si>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</si>
  <si>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</si>
  <si>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</si>
  <si>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</si>
  <si>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</si>
  <si>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</si>
  <si>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</si>
  <si>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</si>
  <si>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</si>
  <si>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</si>
  <si>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</si>
  <si>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</si>
  <si>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</si>
  <si>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</si>
  <si>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</si>
  <si>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</si>
  <si>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</si>
  <si>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</si>
  <si>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</si>
  <si>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</si>
  <si>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</si>
  <si>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</si>
  <si>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</si>
  <si>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</si>
  <si>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</si>
  <si>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</si>
  <si>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</si>
  <si>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</si>
  <si>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</si>
  <si>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</si>
  <si>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</si>
  <si>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</si>
  <si>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</si>
  <si>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</si>
  <si>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</si>
  <si>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</si>
  <si>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</si>
  <si>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</si>
  <si>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</si>
  <si>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</si>
  <si>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</si>
  <si>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</si>
  <si>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</si>
  <si>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</si>
  <si>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</si>
  <si>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</si>
  <si>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</si>
  <si>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</si>
  <si>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</si>
  <si>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</si>
  <si>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</si>
  <si>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</si>
  <si>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</si>
  <si>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</si>
  <si>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</si>
  <si>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</si>
  <si>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</si>
  <si>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</si>
  <si>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</si>
  <si>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</si>
  <si>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</si>
  <si>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</si>
  <si>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</si>
  <si>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</si>
  <si>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</si>
  <si>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</si>
  <si>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</si>
  <si>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</si>
  <si>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</si>
  <si>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</si>
  <si>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</si>
  <si>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</si>
  <si>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</si>
  <si>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</si>
  <si>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</si>
  <si>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</si>
  <si>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</si>
  <si>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</si>
  <si>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</si>
  <si>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</si>
  <si>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</si>
  <si>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</si>
  <si>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</si>
  <si>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</si>
  <si>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</si>
  <si>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</si>
  <si>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</si>
  <si>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</si>
  <si>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</si>
  <si>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</si>
  <si>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</si>
  <si>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</si>
  <si>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</si>
  <si>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</si>
  <si>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</si>
  <si>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</si>
  <si>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</si>
  <si>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</si>
  <si>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</si>
  <si>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</si>
  <si>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</si>
  <si>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</si>
  <si>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</si>
  <si>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</si>
  <si>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</si>
  <si>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</si>
  <si>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</si>
  <si>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</si>
  <si>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</si>
  <si>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</si>
  <si>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</si>
  <si>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</si>
  <si>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</si>
  <si>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</si>
  <si>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</si>
  <si>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</si>
  <si>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</si>
  <si>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</si>
  <si>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</si>
  <si>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</si>
  <si>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</si>
  <si>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</si>
  <si>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</si>
  <si>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</si>
  <si>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</si>
  <si>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</si>
  <si>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</si>
  <si>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</si>
  <si>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</si>
  <si>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</si>
  <si>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</si>
  <si>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</si>
  <si>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</si>
  <si>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</si>
  <si>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</si>
  <si>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</si>
  <si>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</si>
  <si>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</si>
  <si>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</si>
  <si>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</si>
  <si>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</si>
  <si>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</si>
  <si>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</si>
  <si>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</si>
  <si>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</si>
  <si>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</si>
  <si>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</si>
  <si>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</si>
  <si>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</si>
  <si>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</si>
  <si>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</si>
  <si>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</si>
  <si>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</si>
  <si>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</si>
  <si>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</si>
  <si>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</si>
  <si>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</si>
  <si>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</si>
  <si>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</si>
  <si>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</si>
  <si>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</si>
  <si>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</si>
  <si>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</si>
  <si>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</si>
  <si>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</si>
  <si>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</si>
  <si>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</si>
  <si>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</si>
  <si>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</si>
  <si>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</si>
  <si>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</si>
  <si>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</si>
  <si>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</si>
  <si>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</si>
  <si>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</si>
  <si>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</si>
  <si>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</si>
  <si>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</si>
  <si>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</si>
  <si>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</si>
  <si>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</si>
  <si>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</si>
  <si>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</si>
  <si>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</si>
  <si>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</si>
  <si>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</si>
  <si>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</si>
  <si>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</si>
  <si>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</si>
  <si>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</si>
  <si>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</si>
  <si>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</si>
  <si>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</si>
  <si>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</si>
  <si>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</si>
  <si>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</si>
  <si>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</si>
  <si>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</si>
  <si>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</si>
  <si>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</si>
  <si>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</si>
  <si>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</si>
  <si>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</si>
  <si>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</si>
  <si>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</si>
  <si>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</si>
  <si>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</si>
  <si>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</si>
  <si>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</si>
  <si>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</si>
  <si>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</si>
  <si>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</si>
  <si>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</si>
  <si>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</si>
  <si>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</si>
  <si>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</si>
  <si>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</si>
  <si>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</si>
  <si>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</si>
  <si>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</si>
  <si>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</si>
  <si>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</si>
  <si>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</si>
  <si>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</si>
  <si>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</si>
  <si>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</si>
  <si>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</si>
  <si>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</si>
  <si>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</si>
  <si>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</si>
  <si>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</si>
  <si>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</si>
  <si>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</si>
  <si>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</si>
  <si>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</si>
  <si>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</si>
  <si>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</si>
  <si>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</si>
  <si>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</si>
  <si>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</si>
  <si>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</si>
  <si>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</si>
  <si>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</si>
  <si>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</si>
  <si>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</si>
  <si>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</si>
  <si>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</si>
  <si>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</si>
  <si>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</si>
  <si>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</si>
  <si>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</si>
  <si>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</si>
  <si>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</si>
  <si>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</si>
  <si>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</si>
  <si>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</si>
  <si>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</si>
  <si>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</si>
  <si>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</si>
  <si>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</si>
  <si>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</si>
  <si>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</si>
  <si>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</si>
  <si>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</si>
  <si>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</si>
  <si>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</si>
  <si>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</si>
  <si>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</si>
  <si>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</si>
  <si>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</si>
  <si>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</si>
  <si>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</si>
  <si>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</si>
  <si>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</si>
  <si>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</si>
  <si>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</si>
  <si>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</si>
  <si>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</si>
  <si>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</si>
  <si>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</si>
  <si>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</si>
  <si>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</si>
  <si>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</si>
  <si>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</si>
  <si>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</si>
  <si>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</si>
  <si>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</si>
  <si>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</si>
  <si>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</si>
  <si>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</si>
  <si>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</si>
  <si>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</si>
  <si>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</si>
  <si>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</si>
  <si>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</si>
  <si>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</si>
  <si>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</si>
  <si>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</si>
  <si>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</si>
  <si>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</si>
  <si>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</si>
  <si>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</si>
  <si>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</si>
  <si>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</si>
  <si>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</si>
  <si>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</si>
  <si>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</si>
  <si>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</si>
  <si>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</si>
  <si>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</si>
  <si>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</si>
  <si>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</si>
  <si>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</si>
  <si>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</si>
  <si>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</si>
  <si>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</si>
  <si>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</si>
  <si>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</si>
  <si>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</si>
  <si>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</si>
  <si>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</si>
  <si>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</si>
  <si>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</si>
  <si>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</si>
  <si>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</si>
  <si>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</si>
  <si>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</si>
  <si>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</si>
  <si>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</si>
  <si>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</si>
  <si>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</si>
  <si>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</si>
  <si>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</si>
  <si>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</si>
  <si>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</si>
  <si>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</si>
  <si>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</si>
  <si>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</si>
  <si>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</si>
  <si>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</si>
  <si>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</si>
  <si>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</si>
  <si>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</si>
  <si>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</si>
  <si>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</si>
  <si>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</si>
  <si>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</si>
  <si>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</si>
  <si>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</si>
  <si>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</si>
  <si>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</si>
  <si>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</si>
  <si>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</si>
  <si>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</si>
  <si>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</si>
  <si>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</si>
  <si>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</si>
  <si>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</si>
  <si>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</si>
  <si>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</si>
  <si>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</si>
  <si>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</si>
  <si>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</si>
  <si>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</si>
  <si>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</si>
  <si>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</si>
  <si>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</si>
  <si>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</si>
  <si>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</si>
  <si>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</si>
  <si>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</si>
  <si>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</si>
  <si>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</si>
  <si>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</si>
  <si>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</si>
  <si>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</si>
  <si>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</si>
  <si>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</si>
  <si>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</si>
  <si>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</si>
  <si>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</si>
  <si>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</si>
  <si>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</si>
  <si>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</si>
  <si>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</si>
  <si>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</si>
  <si>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</si>
  <si>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</si>
  <si>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</si>
  <si>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</si>
  <si>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</si>
  <si>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</si>
  <si>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</si>
  <si>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</si>
  <si>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</si>
  <si>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</si>
  <si>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</si>
  <si>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</si>
  <si>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</si>
  <si>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</si>
  <si>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</si>
  <si>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</si>
  <si>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</si>
  <si>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</si>
  <si>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</si>
  <si>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</si>
  <si>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</si>
  <si>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</si>
  <si>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</si>
  <si>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</si>
  <si>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</si>
  <si>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</si>
  <si>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</si>
  <si>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</si>
  <si>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</si>
  <si>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</si>
  <si>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</si>
  <si>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</si>
  <si>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</si>
  <si>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</si>
  <si>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</si>
  <si>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</si>
  <si>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</si>
  <si>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</si>
  <si>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</si>
  <si>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</si>
  <si>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</si>
  <si>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</si>
  <si>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</si>
  <si>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</si>
  <si>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</si>
  <si>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</si>
  <si>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</si>
  <si>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</si>
  <si>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</si>
  <si>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</si>
  <si>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</si>
  <si>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</si>
  <si>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</si>
  <si>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</si>
  <si>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</si>
  <si>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</si>
  <si>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</si>
  <si>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</si>
  <si>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</si>
  <si>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</si>
  <si>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</si>
  <si>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</si>
  <si>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</si>
  <si>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</si>
  <si>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</si>
  <si>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</si>
  <si>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</si>
  <si>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</si>
  <si>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</si>
  <si>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</si>
  <si>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</si>
  <si>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</si>
  <si>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</si>
  <si>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</si>
  <si>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</si>
  <si>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</si>
  <si>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</si>
  <si>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</si>
  <si>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</si>
  <si>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</si>
  <si>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</si>
  <si>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</si>
  <si>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</si>
  <si>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</si>
  <si>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</si>
  <si>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</si>
  <si>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</si>
  <si>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</si>
  <si>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</si>
  <si>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</si>
  <si>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</si>
  <si>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</si>
  <si>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</si>
  <si>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</si>
  <si>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</si>
  <si>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</si>
  <si>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</si>
  <si>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</si>
  <si>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</si>
  <si>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</si>
  <si>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</si>
  <si>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</si>
  <si>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</si>
  <si>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</si>
  <si>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</si>
  <si>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</si>
  <si>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</si>
  <si>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</si>
  <si>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</si>
  <si>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</si>
  <si>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</si>
  <si>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</si>
  <si>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</si>
  <si>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</si>
  <si>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</si>
  <si>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</si>
  <si>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</si>
  <si>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</si>
  <si>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</si>
  <si>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</si>
  <si>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</si>
  <si>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</si>
  <si>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</si>
  <si>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</si>
  <si>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</si>
  <si>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</si>
  <si>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</si>
  <si>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</si>
  <si>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</si>
  <si>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</si>
  <si>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</si>
  <si>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</si>
  <si>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</si>
  <si>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</si>
  <si>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</si>
  <si>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</si>
  <si>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</si>
  <si>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</si>
  <si>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</si>
  <si>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</si>
  <si>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</si>
  <si>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</si>
  <si>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</si>
  <si>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</si>
  <si>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</si>
  <si>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</si>
  <si>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</si>
  <si>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</si>
  <si>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</si>
  <si>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</si>
  <si>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</si>
  <si>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</si>
  <si>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</si>
  <si>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</si>
  <si>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</si>
  <si>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</si>
  <si>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</si>
  <si>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</si>
  <si>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</si>
  <si>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</si>
  <si>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</si>
  <si>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</si>
  <si>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</si>
  <si>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</si>
  <si>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</si>
  <si>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</si>
  <si>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</si>
  <si>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</si>
  <si>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</si>
  <si>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</si>
  <si>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</si>
  <si>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</si>
  <si>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</si>
  <si>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</si>
  <si>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</si>
  <si>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</si>
  <si>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</si>
  <si>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</si>
  <si>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</si>
  <si>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</si>
  <si>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</si>
  <si>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</si>
  <si>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</si>
  <si>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</si>
  <si>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</si>
  <si>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</si>
  <si>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</si>
  <si>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</si>
  <si>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</si>
  <si>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</si>
  <si>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</si>
  <si>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</si>
  <si>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</si>
  <si>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</si>
  <si>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</si>
  <si>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</si>
  <si>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</si>
  <si>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</si>
  <si>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</si>
  <si>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</si>
  <si>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</si>
  <si>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</si>
  <si>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</si>
  <si>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</si>
  <si>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</si>
  <si>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</si>
  <si>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</si>
  <si>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</si>
  <si>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</si>
  <si>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</si>
  <si>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</si>
  <si>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</si>
  <si>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</si>
  <si>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</si>
  <si>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</si>
  <si>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</si>
  <si>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</si>
  <si>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</si>
  <si>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</si>
  <si>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</si>
  <si>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</si>
  <si>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</si>
  <si>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</si>
  <si>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</si>
  <si>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</si>
  <si>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</si>
  <si>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</si>
  <si>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</si>
  <si>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</si>
  <si>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</si>
  <si>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</si>
  <si>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</si>
  <si>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</si>
  <si>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</si>
  <si>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</si>
  <si>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</si>
  <si>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</si>
  <si>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</si>
  <si>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</si>
  <si>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</si>
  <si>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</si>
  <si>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</si>
  <si>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</si>
  <si>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</si>
  <si>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</si>
  <si>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</si>
  <si>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</si>
  <si>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</si>
  <si>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</si>
  <si>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</si>
  <si>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</si>
  <si>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</si>
  <si>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</si>
  <si>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</si>
  <si>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</si>
  <si>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</si>
  <si>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</si>
  <si>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</si>
  <si>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</si>
  <si>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</si>
  <si>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</si>
  <si>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</si>
  <si>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</si>
  <si>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</si>
  <si>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</si>
  <si>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</si>
  <si>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</si>
  <si>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</si>
  <si>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</si>
  <si>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</si>
  <si>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</si>
  <si>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</si>
  <si>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</si>
  <si>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</si>
  <si>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</si>
  <si>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</si>
  <si>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</si>
  <si>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</si>
  <si>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</si>
  <si>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</si>
  <si>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</si>
  <si>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</si>
  <si>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</si>
  <si>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</si>
  <si>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</si>
  <si>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</si>
  <si>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</si>
  <si>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</si>
  <si>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</si>
  <si>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</si>
  <si>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</si>
  <si>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</si>
  <si>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</si>
  <si>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</si>
  <si>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</si>
  <si>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</si>
  <si>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</si>
  <si>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</si>
  <si>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</si>
  <si>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</si>
  <si>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</si>
  <si>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</si>
  <si>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</si>
  <si>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</si>
  <si>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</si>
  <si>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</si>
  <si>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</si>
  <si>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</si>
  <si>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</si>
  <si>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</si>
  <si>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</si>
  <si>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</si>
  <si>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</si>
  <si>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</si>
  <si>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</si>
  <si>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</si>
  <si>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</si>
  <si>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</si>
  <si>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</si>
  <si>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</si>
  <si>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</si>
  <si>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</si>
  <si>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</si>
  <si>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</si>
  <si>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</si>
  <si>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</si>
  <si>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</si>
  <si>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</si>
  <si>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</si>
  <si>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</si>
  <si>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</si>
  <si>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</si>
  <si>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</si>
  <si>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</si>
  <si>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</si>
  <si>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</si>
  <si>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</si>
  <si>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</si>
  <si>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</si>
  <si>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</si>
  <si>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</si>
  <si>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</si>
  <si>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</si>
  <si>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</si>
  <si>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</si>
  <si>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</si>
  <si>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</si>
  <si>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</si>
  <si>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</si>
  <si>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</si>
  <si>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</si>
  <si>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</si>
  <si>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</si>
  <si>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</si>
  <si>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</si>
  <si>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</si>
  <si>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</si>
  <si>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</si>
  <si>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</si>
  <si>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</si>
  <si>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</si>
  <si>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</si>
  <si>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</si>
  <si>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</si>
  <si>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</si>
  <si>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</si>
  <si>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</si>
  <si>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</si>
  <si>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</si>
  <si>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</si>
  <si>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</si>
  <si>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</si>
  <si>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</si>
  <si>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</si>
  <si>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</si>
  <si>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</si>
  <si>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</si>
  <si>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</si>
  <si>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</si>
  <si>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</si>
  <si>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</si>
  <si>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</si>
  <si>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</si>
  <si>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</si>
  <si>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</si>
  <si>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</si>
  <si>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</si>
  <si>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</si>
  <si>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</si>
  <si>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</si>
  <si>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</si>
  <si>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</si>
  <si>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</si>
  <si>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</si>
  <si>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</si>
  <si>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</si>
  <si>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</si>
  <si>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</si>
  <si>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</si>
  <si>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</si>
  <si>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</si>
  <si>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</si>
  <si>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</si>
  <si>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</si>
  <si>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</si>
  <si>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</si>
  <si>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</si>
  <si>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</si>
  <si>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</si>
  <si>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</si>
  <si>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</si>
  <si>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</si>
  <si>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</si>
  <si>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</si>
  <si>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</si>
  <si>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</si>
  <si>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</si>
  <si>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</si>
  <si>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</si>
  <si>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</si>
  <si>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</si>
  <si>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</si>
  <si>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</si>
  <si>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</si>
  <si>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</si>
  <si>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</si>
  <si>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</si>
  <si>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</si>
  <si>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</si>
  <si>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</si>
  <si>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</si>
  <si>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</si>
  <si>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</si>
  <si>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</si>
  <si>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</si>
  <si>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</si>
  <si>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</si>
  <si>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</si>
  <si>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</si>
  <si>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</si>
  <si>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</si>
  <si>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</si>
  <si>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</si>
  <si>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</si>
  <si>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</si>
  <si>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</si>
  <si>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</si>
  <si>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</si>
  <si>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</si>
  <si>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</si>
  <si>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</si>
  <si>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</si>
  <si>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</si>
  <si>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</si>
  <si>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</si>
  <si>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</si>
  <si>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</si>
  <si>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</si>
  <si>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</si>
  <si>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</si>
  <si>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</si>
  <si>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</si>
  <si>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</si>
  <si>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</si>
  <si>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</si>
  <si>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</si>
  <si>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</si>
  <si>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</si>
  <si>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</si>
  <si>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</si>
  <si>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</si>
  <si>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</si>
  <si>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</si>
  <si>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</si>
  <si>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</si>
  <si>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</si>
  <si>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</si>
  <si>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</si>
  <si>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</si>
  <si>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</si>
  <si>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</si>
  <si>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</si>
  <si>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</si>
  <si>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</si>
  <si>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</si>
  <si>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</si>
  <si>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</si>
  <si>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</si>
  <si>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</si>
  <si>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</si>
  <si>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</si>
  <si>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</si>
  <si>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</si>
  <si>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</si>
  <si>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</si>
  <si>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</si>
  <si>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</si>
  <si>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</si>
  <si>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</si>
  <si>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</si>
  <si>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</si>
  <si>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</si>
  <si>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</si>
  <si>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</si>
  <si>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</si>
  <si>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</si>
  <si>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</si>
  <si>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</si>
  <si>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</si>
  <si>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</si>
  <si>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</si>
  <si>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</si>
  <si>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</si>
  <si>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</si>
  <si>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</si>
  <si>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</si>
  <si>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</si>
  <si>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</si>
  <si>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</si>
  <si>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</si>
  <si>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</si>
  <si>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</si>
  <si>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</si>
  <si>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</si>
  <si>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</si>
  <si>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</si>
  <si>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</si>
  <si>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</si>
  <si>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</si>
  <si>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</si>
  <si>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</si>
  <si>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</si>
  <si>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</si>
  <si>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</si>
  <si>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</si>
  <si>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</si>
  <si>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</si>
  <si>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</si>
  <si>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</si>
  <si>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</si>
  <si>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</si>
  <si>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</si>
  <si>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</si>
  <si>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</si>
  <si>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</si>
  <si>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</si>
  <si>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</si>
  <si>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</si>
  <si>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</si>
  <si>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</si>
  <si>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</si>
  <si>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</si>
  <si>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</si>
  <si>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</si>
  <si>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</si>
  <si>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</si>
  <si>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</si>
  <si>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</si>
  <si>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</si>
  <si>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</si>
  <si>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</si>
  <si>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</si>
  <si>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</si>
  <si>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</si>
  <si>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</si>
  <si>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</si>
  <si>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</si>
  <si>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</si>
  <si>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</si>
  <si>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</si>
  <si>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</si>
  <si>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</si>
  <si>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</si>
  <si>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</si>
  <si>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</si>
  <si>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</si>
  <si>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</si>
  <si>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</si>
  <si>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</si>
  <si>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</si>
  <si>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</si>
  <si>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</si>
  <si>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</si>
  <si>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</si>
  <si>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</si>
  <si>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</si>
  <si>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</si>
  <si>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</si>
  <si>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</si>
  <si>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</si>
  <si>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</si>
  <si>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</si>
  <si>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</si>
  <si>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</si>
  <si>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</si>
  <si>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</si>
  <si>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</si>
  <si>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</si>
  <si>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</si>
  <si>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</si>
  <si>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</si>
  <si>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</si>
  <si>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</si>
  <si>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</si>
  <si>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</si>
  <si>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</si>
  <si>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</si>
  <si>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</si>
  <si>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</si>
  <si>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</si>
  <si>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</si>
  <si>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</si>
  <si>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</si>
  <si>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</si>
  <si>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</si>
  <si>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</si>
  <si>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</si>
  <si>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</si>
  <si>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</si>
  <si>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</si>
  <si>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</si>
  <si>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</si>
  <si>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</si>
  <si>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</si>
  <si>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</si>
  <si>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</si>
  <si>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</si>
  <si>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</si>
  <si>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</si>
  <si>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</si>
  <si>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</si>
  <si>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</si>
  <si>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</si>
  <si>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</si>
  <si>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</si>
  <si>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</si>
  <si>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</si>
  <si>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</si>
  <si>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</si>
  <si>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</si>
  <si>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</si>
  <si>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</si>
  <si>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</si>
  <si>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</si>
  <si>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</si>
  <si>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</si>
  <si>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</si>
  <si>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</si>
  <si>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</si>
  <si>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</si>
  <si>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</si>
  <si>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</si>
  <si>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</si>
  <si>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</si>
  <si>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</si>
  <si>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</si>
  <si>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</si>
  <si>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</si>
  <si>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</si>
  <si>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</si>
  <si>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</si>
  <si>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</si>
  <si>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</si>
  <si>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</si>
  <si>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</si>
  <si>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</si>
  <si>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</si>
  <si>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</si>
  <si>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</si>
  <si>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</si>
  <si>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</si>
  <si>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</si>
  <si>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</si>
  <si>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</si>
  <si>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</si>
  <si>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</si>
  <si>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</si>
  <si>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</si>
  <si>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</si>
  <si>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</si>
  <si>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</si>
  <si>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</si>
  <si>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</si>
  <si>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</si>
  <si>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</si>
  <si>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</si>
  <si>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</si>
  <si>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</si>
  <si>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</si>
  <si>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</si>
  <si>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</si>
  <si>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</si>
  <si>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</si>
  <si>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</si>
  <si>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</si>
  <si>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</si>
  <si>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</si>
  <si>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</si>
  <si>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</si>
  <si>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</si>
  <si>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</si>
  <si>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</si>
  <si>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</si>
  <si>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</si>
  <si>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</si>
  <si>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</si>
  <si>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</si>
  <si>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</si>
  <si>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</si>
  <si>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</si>
  <si>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</si>
  <si>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</si>
  <si>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</si>
  <si>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</si>
  <si>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</si>
  <si>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</si>
  <si>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</si>
  <si>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</si>
  <si>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</si>
  <si>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</si>
  <si>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</si>
  <si>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</si>
  <si>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</si>
  <si>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</si>
  <si>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</si>
  <si>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</si>
  <si>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</si>
  <si>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</si>
  <si>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</si>
  <si>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</si>
  <si>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</si>
  <si>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</si>
  <si>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</si>
  <si>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</si>
  <si>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</si>
  <si>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</si>
  <si>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</si>
  <si>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</si>
  <si>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</si>
  <si>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</si>
  <si>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</si>
  <si>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</si>
  <si>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</si>
  <si>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</si>
  <si>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</si>
  <si>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</si>
  <si>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</si>
  <si>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</si>
  <si>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</si>
  <si>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</si>
  <si>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</si>
  <si>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</si>
  <si>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</si>
  <si>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</si>
  <si>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</si>
  <si>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</si>
  <si>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</si>
  <si>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</si>
  <si>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</si>
  <si>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</si>
  <si>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</si>
  <si>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</si>
  <si>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</si>
  <si>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</si>
  <si>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</si>
  <si>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</si>
  <si>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</si>
  <si>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</si>
  <si>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</si>
  <si>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</si>
  <si>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</si>
  <si>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</si>
  <si>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</si>
  <si>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</si>
  <si>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</si>
  <si>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</si>
  <si>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</si>
  <si>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</si>
  <si>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</si>
  <si>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</si>
  <si>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</si>
  <si>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</si>
  <si>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</si>
  <si>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</si>
  <si>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</si>
  <si>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</si>
  <si>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</si>
  <si>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</si>
  <si>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</si>
  <si>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</si>
  <si>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</si>
  <si>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</si>
  <si>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</si>
  <si>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</si>
  <si>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</si>
  <si>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</si>
  <si>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</si>
  <si>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</si>
  <si>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</si>
  <si>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</si>
  <si>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</si>
  <si>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</si>
  <si>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</si>
  <si>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</si>
  <si>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</si>
  <si>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</si>
  <si>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</si>
  <si>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</si>
  <si>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</si>
  <si>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</si>
  <si>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</si>
  <si>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</si>
  <si>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</si>
  <si>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</si>
  <si>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</si>
  <si>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</si>
  <si>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</si>
  <si>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</si>
  <si>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</si>
  <si>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</si>
  <si>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</si>
  <si>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</si>
  <si>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</si>
  <si>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</si>
  <si>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</si>
  <si>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</si>
  <si>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</si>
  <si>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</si>
  <si>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</si>
  <si>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</si>
  <si>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</si>
  <si>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</si>
  <si>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</si>
  <si>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</si>
  <si>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</si>
  <si>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</si>
  <si>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</si>
  <si>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</si>
  <si>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</si>
  <si>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</si>
  <si>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</si>
  <si>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</si>
  <si>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</si>
  <si>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</si>
  <si>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</si>
  <si>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</si>
  <si>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</si>
  <si>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</si>
  <si>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</si>
  <si>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</si>
  <si>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</si>
  <si>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</si>
  <si>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</si>
  <si>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</si>
  <si>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</si>
  <si>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</si>
  <si>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</si>
  <si>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</si>
  <si>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</si>
  <si>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</si>
  <si>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</si>
  <si>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</si>
  <si>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</si>
  <si>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</si>
  <si>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</si>
  <si>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</si>
  <si>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</si>
  <si>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</si>
  <si>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</si>
  <si>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</si>
  <si>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</si>
  <si>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</si>
  <si>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</si>
  <si>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</si>
  <si>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</si>
  <si>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</si>
  <si>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</si>
  <si>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</si>
  <si>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</si>
  <si>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</si>
  <si>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</si>
  <si>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</si>
  <si>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</si>
  <si>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</si>
  <si>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</si>
  <si>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</si>
  <si>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</si>
  <si>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</si>
  <si>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</si>
  <si>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</si>
  <si>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</si>
  <si>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</si>
  <si>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</si>
  <si>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</si>
  <si>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</si>
  <si>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</si>
  <si>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</si>
  <si>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</si>
  <si>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</si>
  <si>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</si>
  <si>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</si>
  <si>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</si>
  <si>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</si>
  <si>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</si>
  <si>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</si>
  <si>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</si>
  <si>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</si>
  <si>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</si>
  <si>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</si>
  <si>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</si>
  <si>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</si>
  <si>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</si>
  <si>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</si>
  <si>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</si>
  <si>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</si>
  <si>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</si>
  <si>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</si>
  <si>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</si>
  <si>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</si>
  <si>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</si>
  <si>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</si>
  <si>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</si>
  <si>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</si>
  <si>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</si>
  <si>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</si>
  <si>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</si>
  <si>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</si>
  <si>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</si>
  <si>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</si>
  <si>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</si>
  <si>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</si>
  <si>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</si>
  <si>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</si>
  <si>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</si>
  <si>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</si>
  <si>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</si>
  <si>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</si>
  <si>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</si>
  <si>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</si>
  <si>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</si>
  <si>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</si>
  <si>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</si>
  <si>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</si>
  <si>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</si>
  <si>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</si>
  <si>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</si>
  <si>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</si>
  <si>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</si>
  <si>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</si>
  <si>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</si>
  <si>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</si>
  <si>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</si>
  <si>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</si>
  <si>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</si>
  <si>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</si>
  <si>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</si>
  <si>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</si>
  <si>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</si>
  <si>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</si>
  <si>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</si>
  <si>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</si>
  <si>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</si>
  <si>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</si>
  <si>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</si>
  <si>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</si>
  <si>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</si>
  <si>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</si>
  <si>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</si>
  <si>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</si>
  <si>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</si>
  <si>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</si>
  <si>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</si>
  <si>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</si>
  <si>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</si>
  <si>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</si>
  <si>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</si>
  <si>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</si>
  <si>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</si>
  <si>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</si>
  <si>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</si>
  <si>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</si>
  <si>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</si>
  <si>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</si>
  <si>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</si>
  <si>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</si>
  <si>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</si>
  <si>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</si>
  <si>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</si>
  <si>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</si>
  <si>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</si>
  <si>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</si>
  <si>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</si>
  <si>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</si>
  <si>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</si>
  <si>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</si>
  <si>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</si>
  <si>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</si>
  <si>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</si>
  <si>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</si>
  <si>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</si>
  <si>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</si>
  <si>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</si>
  <si>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</si>
  <si>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</si>
  <si>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</si>
  <si>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</si>
  <si>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</si>
  <si>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</si>
  <si>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</si>
  <si>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</si>
  <si>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</si>
  <si>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</si>
  <si>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</si>
  <si>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</si>
  <si>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</si>
  <si>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</si>
  <si>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</si>
  <si>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</si>
  <si>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</si>
  <si>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</si>
  <si>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</si>
  <si>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</si>
  <si>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</si>
  <si>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</si>
  <si>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</si>
  <si>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</si>
  <si>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</si>
  <si>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</si>
  <si>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</si>
  <si>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</si>
  <si>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</si>
  <si>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</si>
  <si>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</si>
  <si>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</si>
  <si>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</si>
  <si>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</si>
  <si>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</si>
  <si>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</si>
  <si>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</si>
  <si>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</si>
  <si>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</si>
  <si>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</si>
  <si>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</si>
  <si>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</si>
  <si>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</si>
  <si>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</si>
  <si>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</si>
  <si>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</si>
  <si>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</si>
  <si>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</si>
  <si>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</si>
  <si>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</si>
  <si>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</si>
  <si>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</si>
  <si>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</si>
  <si>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</si>
  <si>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</si>
  <si>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</si>
  <si>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</si>
  <si>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</si>
  <si>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</si>
  <si>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</si>
  <si>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</si>
  <si>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</si>
  <si>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</si>
  <si>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</si>
  <si>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</si>
  <si>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</si>
  <si>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</si>
  <si>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</si>
  <si>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</si>
  <si>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</si>
  <si>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</si>
  <si>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</si>
  <si>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</si>
  <si>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</si>
  <si>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</si>
  <si>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</si>
  <si>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</si>
  <si>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</si>
  <si>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</si>
  <si>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</si>
  <si>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</si>
  <si>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</si>
  <si>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</si>
  <si>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</si>
  <si>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</si>
  <si>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</si>
  <si>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</si>
  <si>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</si>
  <si>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</si>
  <si>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</si>
  <si>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</si>
  <si>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</si>
  <si>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</si>
  <si>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</si>
  <si>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</si>
  <si>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</si>
  <si>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</si>
  <si>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</si>
  <si>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</si>
  <si>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</si>
  <si>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</si>
  <si>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</si>
  <si>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</si>
  <si>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</si>
  <si>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</si>
  <si>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</si>
  <si>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</si>
  <si>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</si>
  <si>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</si>
  <si>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</si>
  <si>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</si>
  <si>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</si>
  <si>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</si>
  <si>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</si>
  <si>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</si>
  <si>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</si>
  <si>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</si>
  <si>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</si>
  <si>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</si>
  <si>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</si>
  <si>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</si>
  <si>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</si>
  <si>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</si>
  <si>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</si>
  <si>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</si>
  <si>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</si>
  <si>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</si>
  <si>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</si>
  <si>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</si>
  <si>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</si>
  <si>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</si>
  <si>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</si>
  <si>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</si>
  <si>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</si>
  <si>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</si>
  <si>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</si>
  <si>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</si>
  <si>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</si>
  <si>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</si>
  <si>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</si>
  <si>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</si>
  <si>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</si>
  <si>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</si>
  <si>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</si>
  <si>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</si>
  <si>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</si>
  <si>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</si>
  <si>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</si>
  <si>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</si>
  <si>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</si>
  <si>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</si>
  <si>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</si>
  <si>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</si>
  <si>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</si>
  <si>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</si>
  <si>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</si>
  <si>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</si>
  <si>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</si>
  <si>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</si>
  <si>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</si>
  <si>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</si>
  <si>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</si>
  <si>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</si>
  <si>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</si>
  <si>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</si>
  <si>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</si>
  <si>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</si>
  <si>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</si>
  <si>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</si>
  <si>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</si>
  <si>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</si>
  <si>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</si>
  <si>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</si>
  <si>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</si>
  <si>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</si>
  <si>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</si>
  <si>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</si>
  <si>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</si>
  <si>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</si>
  <si>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</si>
  <si>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</si>
  <si>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</si>
  <si>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</si>
  <si>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</si>
  <si>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</si>
  <si>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</si>
  <si>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</si>
  <si>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</si>
  <si>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</si>
  <si>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</si>
  <si>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</si>
  <si>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</si>
  <si>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</si>
  <si>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</si>
  <si>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</si>
  <si>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</si>
  <si>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</si>
  <si>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</si>
  <si>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</si>
  <si>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</si>
  <si>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</si>
  <si>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</si>
  <si>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</si>
  <si>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</si>
  <si>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</si>
  <si>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</si>
  <si>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</si>
  <si>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</si>
  <si>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</si>
  <si>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</si>
  <si>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</si>
  <si>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</si>
  <si>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</si>
  <si>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</si>
  <si>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</si>
  <si>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</si>
  <si>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</si>
  <si>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</si>
  <si>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</si>
  <si>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</si>
  <si>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</si>
  <si>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</si>
  <si>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</si>
  <si>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</si>
  <si>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</si>
  <si>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</si>
  <si>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</si>
  <si>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</si>
  <si>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</si>
  <si>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</si>
  <si>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</si>
  <si>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</si>
  <si>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</si>
  <si>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</si>
  <si>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</si>
  <si>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</si>
  <si>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</si>
  <si>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</si>
  <si>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</si>
  <si>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</si>
  <si>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</si>
  <si>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</si>
  <si>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</si>
  <si>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</si>
  <si>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</si>
  <si>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</si>
  <si>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</si>
  <si>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</si>
  <si>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</si>
  <si>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</si>
  <si>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</si>
  <si>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</si>
  <si>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</si>
  <si>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</si>
  <si>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</si>
  <si>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</si>
  <si>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</si>
  <si>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</si>
  <si>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</si>
  <si>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</si>
  <si>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</si>
  <si>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</si>
  <si>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</si>
  <si>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</si>
  <si>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</si>
  <si>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</si>
  <si>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</si>
  <si>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</si>
  <si>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</si>
  <si>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</si>
  <si>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</si>
  <si>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</si>
  <si>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</si>
  <si>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</si>
  <si>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</si>
  <si>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</si>
  <si>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</si>
  <si>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</si>
  <si>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</si>
  <si>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</si>
  <si>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</si>
  <si>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</si>
  <si>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</si>
  <si>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</si>
  <si>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</si>
  <si>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</si>
  <si>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</si>
  <si>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</si>
  <si>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</si>
  <si>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</si>
  <si>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</si>
  <si>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</si>
  <si>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</si>
  <si>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</si>
  <si>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</si>
  <si>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</si>
  <si>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</si>
  <si>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</si>
  <si>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</si>
  <si>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</si>
  <si>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</si>
  <si>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</si>
  <si>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</si>
  <si>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</si>
  <si>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</si>
  <si>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</si>
  <si>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</si>
  <si>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</si>
  <si>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</si>
  <si>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</si>
  <si>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</si>
  <si>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</si>
  <si>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</si>
  <si>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</si>
  <si>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</si>
  <si>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</si>
  <si>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</si>
  <si>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</si>
  <si>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</si>
  <si>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</si>
  <si>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</si>
  <si>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</si>
  <si>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</si>
  <si>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</si>
  <si>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</si>
  <si>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</si>
  <si>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</si>
  <si>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</si>
  <si>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</si>
  <si>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</si>
  <si>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</si>
  <si>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</si>
  <si>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</si>
  <si>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</si>
  <si>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</si>
  <si>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</si>
  <si>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</si>
  <si>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</si>
  <si>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</si>
  <si>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</si>
  <si>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</si>
  <si>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</si>
  <si>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</si>
  <si>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</si>
  <si>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</si>
  <si>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</si>
  <si>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</si>
  <si>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</si>
  <si>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</si>
  <si>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</si>
  <si>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</si>
  <si>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</si>
  <si>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</si>
  <si>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</si>
  <si>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</si>
  <si>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</si>
  <si>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</si>
  <si>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</si>
  <si>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</si>
  <si>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</si>
  <si>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</si>
  <si>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</si>
  <si>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</si>
  <si>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</si>
  <si>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</si>
  <si>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</si>
  <si>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</si>
  <si>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</si>
  <si>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</si>
  <si>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</si>
  <si>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</si>
  <si>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</si>
  <si>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</si>
  <si>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</si>
  <si>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</si>
  <si>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</si>
  <si>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</si>
  <si>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</si>
  <si>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</si>
  <si>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</si>
  <si>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</si>
  <si>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</si>
  <si>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</si>
  <si>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</si>
  <si>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</si>
  <si>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</si>
  <si>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</si>
  <si>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</si>
  <si>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</si>
  <si>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</si>
  <si>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</si>
  <si>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</si>
  <si>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</si>
  <si>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</si>
  <si>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</si>
  <si>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</si>
  <si>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</si>
  <si>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</si>
  <si>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</si>
  <si>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</si>
  <si>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</si>
  <si>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</si>
  <si>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</si>
  <si>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</si>
  <si>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</si>
  <si>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</si>
  <si>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</si>
  <si>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</si>
  <si>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</si>
  <si>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</si>
  <si>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</si>
  <si>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</si>
  <si>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</si>
  <si>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</si>
  <si>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</si>
  <si>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</si>
  <si>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</si>
  <si>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</si>
  <si>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</si>
  <si>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</si>
  <si>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</si>
  <si>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</si>
  <si>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</si>
  <si>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</si>
  <si>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</si>
  <si>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</si>
  <si>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</si>
  <si>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</si>
  <si>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</si>
  <si>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</si>
  <si>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</si>
  <si>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</si>
  <si>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</si>
  <si>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</si>
  <si>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</si>
  <si>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</si>
  <si>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</si>
  <si>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</si>
  <si>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</si>
  <si>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</si>
  <si>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</si>
  <si>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</si>
  <si>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</si>
  <si>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</si>
  <si>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</si>
  <si>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</si>
  <si>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</si>
  <si>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</si>
  <si>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</si>
  <si>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</si>
  <si>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</si>
  <si>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</si>
  <si>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</si>
  <si>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</si>
  <si>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</si>
  <si>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</si>
  <si>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</si>
  <si>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</si>
  <si>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</si>
  <si>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</si>
  <si>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</si>
  <si>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</si>
  <si>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</si>
  <si>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</si>
  <si>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</si>
  <si>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</si>
  <si>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</si>
  <si>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</si>
  <si>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</si>
  <si>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</si>
  <si>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</si>
  <si>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</si>
  <si>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</si>
  <si>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</si>
  <si>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</si>
  <si>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</si>
  <si>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</si>
  <si>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</si>
  <si>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</si>
  <si>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</si>
  <si>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</si>
  <si>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</si>
  <si>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</si>
  <si>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</si>
  <si>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</si>
  <si>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</si>
  <si>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</si>
  <si>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</si>
  <si>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</si>
  <si>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</si>
  <si>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</si>
  <si>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</si>
  <si>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</si>
  <si>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</si>
  <si>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</si>
  <si>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</si>
  <si>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</si>
  <si>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</si>
  <si>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</si>
  <si>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</si>
  <si>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</si>
  <si>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</si>
  <si>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</si>
  <si>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</si>
  <si>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</si>
  <si>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</si>
  <si>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</si>
  <si>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</si>
  <si>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</si>
  <si>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</si>
  <si>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</si>
  <si>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</si>
  <si>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</si>
  <si>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</si>
  <si>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</si>
  <si>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</si>
  <si>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</si>
  <si>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</si>
  <si>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</si>
  <si>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</si>
  <si>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</si>
  <si>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</si>
  <si>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</si>
  <si>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</si>
  <si>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</si>
  <si>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</si>
  <si>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</si>
  <si>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</si>
  <si>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</si>
  <si>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</si>
  <si>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</si>
  <si>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</si>
  <si>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</si>
  <si>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</si>
  <si>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</si>
  <si>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</si>
  <si>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</si>
  <si>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</si>
  <si>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</si>
  <si>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</si>
  <si>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</si>
  <si>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</si>
  <si>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</si>
  <si>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</si>
  <si>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</si>
  <si>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</si>
  <si>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</si>
  <si>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</si>
  <si>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</si>
  <si>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</si>
  <si>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</si>
  <si>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</si>
  <si>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</si>
  <si>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</si>
  <si>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</si>
  <si>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</si>
  <si>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</si>
  <si>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</si>
  <si>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</si>
  <si>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</si>
  <si>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</si>
  <si>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</si>
  <si>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</si>
  <si>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</si>
  <si>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</si>
  <si>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</si>
  <si>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</si>
  <si>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</si>
  <si>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</si>
  <si>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</si>
  <si>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</si>
  <si>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</si>
  <si>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</si>
  <si>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</si>
  <si>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</si>
  <si>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</si>
  <si>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</si>
  <si>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</si>
  <si>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</si>
  <si>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</si>
  <si>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</si>
  <si>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</si>
  <si>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</si>
  <si>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</si>
  <si>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</si>
  <si>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</si>
  <si>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</si>
  <si>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</si>
  <si>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</si>
  <si>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</si>
  <si>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</si>
  <si>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</si>
  <si>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</si>
  <si>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</si>
  <si>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</si>
  <si>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</si>
  <si>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</si>
  <si>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</si>
  <si>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</si>
  <si>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</si>
  <si>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</si>
  <si>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</si>
  <si>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</si>
  <si>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</si>
  <si>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</si>
  <si>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</si>
  <si>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</si>
  <si>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</si>
  <si>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</si>
  <si>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</si>
  <si>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</si>
  <si>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</si>
  <si>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</si>
  <si>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</si>
  <si>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</si>
  <si>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</si>
  <si>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</si>
  <si>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</si>
  <si>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</si>
  <si>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</si>
  <si>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</si>
  <si>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</si>
  <si>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</si>
  <si>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</si>
  <si>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</si>
  <si>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</si>
  <si>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</si>
  <si>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</si>
  <si>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</si>
  <si>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</si>
  <si>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</si>
  <si>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</si>
  <si>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</si>
  <si>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</si>
  <si>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</si>
  <si>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</si>
  <si>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</si>
  <si>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</si>
  <si>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</si>
  <si>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</si>
  <si>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</si>
  <si>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</si>
  <si>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</si>
  <si>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</si>
  <si>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</si>
  <si>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</si>
  <si>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</si>
  <si>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</si>
  <si>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</si>
  <si>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</si>
  <si>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</si>
  <si>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</si>
  <si>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</si>
  <si>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</si>
  <si>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</si>
  <si>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</si>
  <si>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</si>
  <si>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</si>
  <si>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</si>
  <si>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</si>
  <si>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</si>
  <si>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</si>
  <si>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</si>
  <si>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</si>
  <si>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</si>
  <si>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</si>
  <si>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</si>
  <si>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</si>
  <si>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</si>
  <si>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</si>
  <si>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</si>
  <si>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</si>
  <si>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</si>
  <si>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</si>
  <si>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</si>
  <si>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</si>
  <si>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</si>
  <si>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</si>
  <si>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</si>
  <si>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</si>
  <si>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</si>
  <si>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</si>
  <si>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</si>
  <si>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</si>
  <si>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</si>
  <si>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</si>
  <si>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</si>
  <si>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</si>
  <si>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</si>
  <si>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</si>
  <si>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</si>
  <si>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</si>
  <si>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</si>
  <si>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</si>
  <si>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</si>
  <si>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</si>
  <si>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</si>
  <si>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</si>
  <si>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</si>
  <si>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</si>
  <si>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</si>
  <si>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</si>
  <si>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</si>
  <si>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</si>
  <si>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</si>
  <si>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</si>
  <si>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</si>
  <si>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</si>
  <si>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</si>
  <si>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</si>
  <si>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</si>
  <si>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</si>
  <si>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</si>
  <si>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</si>
  <si>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</si>
  <si>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</si>
  <si>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</si>
  <si>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</si>
  <si>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</si>
  <si>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</si>
  <si>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</si>
  <si>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</si>
  <si>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</si>
  <si>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</si>
  <si>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</si>
  <si>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</si>
  <si>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</si>
  <si>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</si>
  <si>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</si>
  <si>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</si>
  <si>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</si>
  <si>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</si>
  <si>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</si>
  <si>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</si>
  <si>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</si>
  <si>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</si>
  <si>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</si>
  <si>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</si>
  <si>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</si>
  <si>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</si>
  <si>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</si>
  <si>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</si>
  <si>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</si>
  <si>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</si>
  <si>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</si>
  <si>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</si>
  <si>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</si>
  <si>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</si>
  <si>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</si>
  <si>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</si>
  <si>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</si>
  <si>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</si>
  <si>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</si>
  <si>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</si>
  <si>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</si>
  <si>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</si>
  <si>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</si>
  <si>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</si>
  <si>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</si>
  <si>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</si>
  <si>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</si>
  <si>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</si>
  <si>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</si>
  <si>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</si>
  <si>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</si>
  <si>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</si>
  <si>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</si>
  <si>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</si>
  <si>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</si>
  <si>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</si>
  <si>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</si>
  <si>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</si>
  <si>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</si>
  <si>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</si>
  <si>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</si>
  <si>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</si>
  <si>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</si>
  <si>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</si>
  <si>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</si>
  <si>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</si>
  <si>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</si>
  <si>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</si>
  <si>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</si>
  <si>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</si>
  <si>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</si>
  <si>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</si>
  <si>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</si>
  <si>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</si>
  <si>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</si>
  <si>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</si>
  <si>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</si>
  <si>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</si>
  <si>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</si>
  <si>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</si>
  <si>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</si>
  <si>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</si>
  <si>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</si>
  <si>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</si>
  <si>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</si>
  <si>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</si>
  <si>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</si>
  <si>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</si>
  <si>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</si>
  <si>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</si>
  <si>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</si>
  <si>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</si>
  <si>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</si>
  <si>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</si>
  <si>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</si>
  <si>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</si>
  <si>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</si>
  <si>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</si>
  <si>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</si>
  <si>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</si>
  <si>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</si>
  <si>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</si>
  <si>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</si>
  <si>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</si>
  <si>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</si>
  <si>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</si>
  <si>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</si>
  <si>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</si>
  <si>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</si>
  <si>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</si>
  <si>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</si>
  <si>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</si>
  <si>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</si>
  <si>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</si>
  <si>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</si>
  <si>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</si>
  <si>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</si>
  <si>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</si>
  <si>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</si>
  <si>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</si>
  <si>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</si>
  <si>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</si>
  <si>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</si>
  <si>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</si>
  <si>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</si>
  <si>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</si>
  <si>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</si>
  <si>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</si>
  <si>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</si>
  <si>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</si>
  <si>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</si>
  <si>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</si>
  <si>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</si>
  <si>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</si>
  <si>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</si>
  <si>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</si>
  <si>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</si>
  <si>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</si>
  <si>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</si>
  <si>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</si>
  <si>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</si>
  <si>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</si>
  <si>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</si>
  <si>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</si>
  <si>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</si>
  <si>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</si>
  <si>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</si>
  <si>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</si>
  <si>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</si>
  <si>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</si>
  <si>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</si>
  <si>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</si>
  <si>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</si>
  <si>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</si>
  <si>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</si>
  <si>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</si>
  <si>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</si>
  <si>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</si>
  <si>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</si>
  <si>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</si>
  <si>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</si>
  <si>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</si>
  <si>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</si>
  <si>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</si>
  <si>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</si>
  <si>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</si>
  <si>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</si>
  <si>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</si>
  <si>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</si>
  <si>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</si>
  <si>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</si>
  <si>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</si>
  <si>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</si>
  <si>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</si>
  <si>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</si>
  <si>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</si>
  <si>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</si>
  <si>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</si>
  <si>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</si>
  <si>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</si>
  <si>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</si>
  <si>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</si>
  <si>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</si>
  <si>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</si>
  <si>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</si>
  <si>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</si>
  <si>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</si>
  <si>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</si>
  <si>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</si>
  <si>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</si>
  <si>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</si>
  <si>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</si>
  <si>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</si>
  <si>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</si>
  <si>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</si>
  <si>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</si>
  <si>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</si>
  <si>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</si>
  <si>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</si>
  <si>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</si>
  <si>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</si>
  <si>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</si>
  <si>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</si>
  <si>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</si>
  <si>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</si>
  <si>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</si>
  <si>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</si>
  <si>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</si>
  <si>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</si>
  <si>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</si>
  <si>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</si>
  <si>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</si>
  <si>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</si>
  <si>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</si>
  <si>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</si>
  <si>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</si>
  <si>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</si>
  <si>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</si>
  <si>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</si>
  <si>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</si>
  <si>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</si>
  <si>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</si>
  <si>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</si>
  <si>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</si>
  <si>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</si>
  <si>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</si>
  <si>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</si>
  <si>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</si>
  <si>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</si>
  <si>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</si>
  <si>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</si>
  <si>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</si>
  <si>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</si>
  <si>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</si>
  <si>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</si>
  <si>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</si>
  <si>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</si>
  <si>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</si>
  <si>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</si>
  <si>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</si>
  <si>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</si>
  <si>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</si>
  <si>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</si>
  <si>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</si>
  <si>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</si>
  <si>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</si>
  <si>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</si>
  <si>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</si>
  <si>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</si>
  <si>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</si>
  <si>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</si>
  <si>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</si>
  <si>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</si>
  <si>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</si>
  <si>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</si>
  <si>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</si>
  <si>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</si>
  <si>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</si>
  <si>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</si>
  <si>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</si>
  <si>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</si>
  <si>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</si>
  <si>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</si>
  <si>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</si>
  <si>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</si>
  <si>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</si>
  <si>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</si>
  <si>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</si>
  <si>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</si>
  <si>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</si>
  <si>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</si>
  <si>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</si>
  <si>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</si>
  <si>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</si>
  <si>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</si>
  <si>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</si>
  <si>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</si>
  <si>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</si>
  <si>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</si>
  <si>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</si>
  <si>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</si>
  <si>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</si>
  <si>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</si>
  <si>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</si>
  <si>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</si>
  <si>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</si>
  <si>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</si>
  <si>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</si>
  <si>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</si>
  <si>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</si>
  <si>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</si>
  <si>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</si>
  <si>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</si>
  <si>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</si>
  <si>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</si>
  <si>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</si>
  <si>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</si>
  <si>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</si>
  <si>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</si>
  <si>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</si>
  <si>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</si>
  <si>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</si>
  <si>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</si>
  <si>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</si>
  <si>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</si>
  <si>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</si>
  <si>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</si>
  <si>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</si>
  <si>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</si>
  <si>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</si>
  <si>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</si>
  <si>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</si>
  <si>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</si>
  <si>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</si>
  <si>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</si>
  <si>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</si>
  <si>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</si>
  <si>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</si>
  <si>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</si>
  <si>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</si>
  <si>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</si>
  <si>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</si>
  <si>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</si>
  <si>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</si>
  <si>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</si>
  <si>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</si>
  <si>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</si>
  <si>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</si>
  <si>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</si>
  <si>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</si>
  <si>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</si>
  <si>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</si>
  <si>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</si>
  <si>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</si>
  <si>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</si>
  <si>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</si>
  <si>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</si>
  <si>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</si>
  <si>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</si>
  <si>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</si>
  <si>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</si>
  <si>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</si>
  <si>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</si>
  <si>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</si>
  <si>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</si>
  <si>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</si>
  <si>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</si>
  <si>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</si>
  <si>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</si>
  <si>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</si>
  <si>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</si>
  <si>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</si>
  <si>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</si>
  <si>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</si>
  <si>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</si>
  <si>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</si>
  <si>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</si>
  <si>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</si>
  <si>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</si>
  <si>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</si>
  <si>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</si>
  <si>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</si>
  <si>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</si>
  <si>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</si>
  <si>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</si>
  <si>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</si>
  <si>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</si>
  <si>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</si>
  <si>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</si>
  <si>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</si>
  <si>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</si>
  <si>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</si>
  <si>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</si>
  <si>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</si>
  <si>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</si>
  <si>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</si>
  <si>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</si>
  <si>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</si>
  <si>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</si>
  <si>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</si>
  <si>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</si>
  <si>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</si>
  <si>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</si>
  <si>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</si>
  <si>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</si>
  <si>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</si>
  <si>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</si>
  <si>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</si>
  <si>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</si>
  <si>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</si>
  <si>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</si>
  <si>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</si>
  <si>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</si>
  <si>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</si>
  <si>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</si>
  <si>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</si>
  <si>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</si>
  <si>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</si>
  <si>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</si>
  <si>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</si>
  <si>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</si>
  <si>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</si>
  <si>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</si>
  <si>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</si>
  <si>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</si>
  <si>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</si>
  <si>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</si>
  <si>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</si>
  <si>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</si>
  <si>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</si>
  <si>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</si>
  <si>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</si>
  <si>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</si>
  <si>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</si>
  <si>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</si>
  <si>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</si>
  <si>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</si>
  <si>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</si>
  <si>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</si>
  <si>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</si>
  <si>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</si>
  <si>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</si>
  <si>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</si>
  <si>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</si>
  <si>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</si>
  <si>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</si>
  <si>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</si>
  <si>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</si>
  <si>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</si>
  <si>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</si>
  <si>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</si>
  <si>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</si>
  <si>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</si>
  <si>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</si>
  <si>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</si>
  <si>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</si>
  <si>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</si>
  <si>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</si>
  <si>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</si>
  <si>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</si>
  <si>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</si>
  <si>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</si>
  <si>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</si>
  <si>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</si>
  <si>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</si>
  <si>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</si>
  <si>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</si>
  <si>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</si>
  <si>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</si>
  <si>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</si>
  <si>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</si>
  <si>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</si>
  <si>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</si>
  <si>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</si>
  <si>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</si>
  <si>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</si>
  <si>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</si>
  <si>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</si>
  <si>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</si>
  <si>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</si>
  <si>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</si>
  <si>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</si>
  <si>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</si>
  <si>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</si>
  <si>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</si>
  <si>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</si>
  <si>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</si>
  <si>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</si>
  <si>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</si>
  <si>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</si>
  <si>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</si>
  <si>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</si>
  <si>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</si>
  <si>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</si>
  <si>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</si>
  <si>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</si>
  <si>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</si>
  <si>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</si>
  <si>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</si>
  <si>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</si>
  <si>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</si>
  <si>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</si>
  <si>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</si>
  <si>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</si>
  <si>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</si>
  <si>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</si>
  <si>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</si>
  <si>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</si>
  <si>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</si>
  <si>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</si>
  <si>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</si>
  <si>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</si>
  <si>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</si>
  <si>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</si>
  <si>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</si>
  <si>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</si>
  <si>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</si>
  <si>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</si>
  <si>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</si>
  <si>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</si>
  <si>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</si>
  <si>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</si>
  <si>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</si>
  <si>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</si>
  <si>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</si>
  <si>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</si>
  <si>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</si>
  <si>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</si>
  <si>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</si>
  <si>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</si>
  <si>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</si>
  <si>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</si>
  <si>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</si>
  <si>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</si>
  <si>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</si>
  <si>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</si>
  <si>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</si>
  <si>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</si>
  <si>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</si>
  <si>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</si>
  <si>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</si>
  <si>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</si>
  <si>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</si>
  <si>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</si>
  <si>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</si>
  <si>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</si>
  <si>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</si>
  <si>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</si>
  <si>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</si>
  <si>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</si>
  <si>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</si>
  <si>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</si>
  <si>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</si>
  <si>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</si>
  <si>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</si>
  <si>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</si>
  <si>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</si>
  <si>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</si>
  <si>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</si>
  <si>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</si>
  <si>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</si>
  <si>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</si>
  <si>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</si>
  <si>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</si>
  <si>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</si>
  <si>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</si>
  <si>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</si>
  <si>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</si>
  <si>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</si>
  <si>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</si>
  <si>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</si>
  <si>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</si>
  <si>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</si>
  <si>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</si>
  <si>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</si>
  <si>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</si>
  <si>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</si>
  <si>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</si>
  <si>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</si>
  <si>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</si>
  <si>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</si>
  <si>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</si>
  <si>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</si>
  <si>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</si>
  <si>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</si>
  <si>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</si>
  <si>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</si>
  <si>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</si>
  <si>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</si>
  <si>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</si>
  <si>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</si>
  <si>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</si>
  <si>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</si>
  <si>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</si>
  <si>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</si>
  <si>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</si>
  <si>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</si>
  <si>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</si>
  <si>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</si>
  <si>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</si>
  <si>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</si>
  <si>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</si>
  <si>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</si>
  <si>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</si>
  <si>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</si>
  <si>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</si>
  <si>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</si>
  <si>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</si>
  <si>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</si>
  <si>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</si>
  <si>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</si>
  <si>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</si>
  <si>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</si>
  <si>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</si>
  <si>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</si>
  <si>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</si>
  <si>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</si>
  <si>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</si>
  <si>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</si>
  <si>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</si>
  <si>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</si>
  <si>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</si>
  <si>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</si>
  <si>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</si>
  <si>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</si>
  <si>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</si>
  <si>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</si>
  <si>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</si>
  <si>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</si>
  <si>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</si>
  <si>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</si>
  <si>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</si>
  <si>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</si>
  <si>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</si>
  <si>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</si>
  <si>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</si>
  <si>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</si>
  <si>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</si>
  <si>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</si>
  <si>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</si>
  <si>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</si>
  <si>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</si>
  <si>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</si>
  <si>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</si>
  <si>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</si>
  <si>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</si>
  <si>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</si>
  <si>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</si>
  <si>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</si>
  <si>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</si>
  <si>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</si>
  <si>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</si>
  <si>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</si>
  <si>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</si>
  <si>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</si>
  <si>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</si>
  <si>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</si>
  <si>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</si>
  <si>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</si>
  <si>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</si>
  <si>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</si>
  <si>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</si>
  <si>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</si>
  <si>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</si>
  <si>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</si>
  <si>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</si>
  <si>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</si>
  <si>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</si>
  <si>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</si>
  <si>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</si>
  <si>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</si>
  <si>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</si>
  <si>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</si>
  <si>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</si>
  <si>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</si>
  <si>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</si>
  <si>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</si>
  <si>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</si>
  <si>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</si>
  <si>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</si>
  <si>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</si>
  <si>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</si>
  <si>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</si>
  <si>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</si>
  <si>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</si>
  <si>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</si>
  <si>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</si>
  <si>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</si>
  <si>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</si>
  <si>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</si>
  <si>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</si>
  <si>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</si>
  <si>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</si>
  <si>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</si>
  <si>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</si>
  <si>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</si>
  <si>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</si>
  <si>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</si>
  <si>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</si>
  <si>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</si>
  <si>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</si>
  <si>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</si>
  <si>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</si>
  <si>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</si>
  <si>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</si>
  <si>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</si>
  <si>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</si>
  <si>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</si>
  <si>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</si>
  <si>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</si>
  <si>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</si>
  <si>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</si>
  <si>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</si>
  <si>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</si>
  <si>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</si>
  <si>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</si>
  <si>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</si>
  <si>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</si>
  <si>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</si>
  <si>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</si>
  <si>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</si>
  <si>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</si>
  <si>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</si>
  <si>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</si>
  <si>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</si>
  <si>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</si>
  <si>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</si>
  <si>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</si>
  <si>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</si>
  <si>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</si>
  <si>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</si>
  <si>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</si>
  <si>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</si>
  <si>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</si>
  <si>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</si>
  <si>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</si>
  <si>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</si>
  <si>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</si>
  <si>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</si>
  <si>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</si>
  <si>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</si>
  <si>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</si>
  <si>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</si>
  <si>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</si>
  <si>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</si>
  <si>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</si>
  <si>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</si>
  <si>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</si>
  <si>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</si>
  <si>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</si>
  <si>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</si>
  <si>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</si>
  <si>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</si>
  <si>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</si>
  <si>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</si>
  <si>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</si>
  <si>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</si>
  <si>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</si>
  <si>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</si>
  <si>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</si>
  <si>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</si>
  <si>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</si>
  <si>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</si>
  <si>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</si>
  <si>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</si>
  <si>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</si>
  <si>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</si>
  <si>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</si>
  <si>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</si>
  <si>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</si>
  <si>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</si>
  <si>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</si>
  <si>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</si>
  <si>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</si>
  <si>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</si>
  <si>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</si>
  <si>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</si>
  <si>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</si>
  <si>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</si>
  <si>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</si>
  <si>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</si>
  <si>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</si>
  <si>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</si>
  <si>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</si>
  <si>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</si>
  <si>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</si>
  <si>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</si>
  <si>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</si>
  <si>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</si>
  <si>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</si>
  <si>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</si>
  <si>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</si>
  <si>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</si>
  <si>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</si>
  <si>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</si>
  <si>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</si>
  <si>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</si>
  <si>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</si>
  <si>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</si>
  <si>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</si>
  <si>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</si>
  <si>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</si>
  <si>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</si>
  <si>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</si>
  <si>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</si>
  <si>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</si>
  <si>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</si>
  <si>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</si>
  <si>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</si>
  <si>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</si>
  <si>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</si>
  <si>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</si>
  <si>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</si>
  <si>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</si>
  <si>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</si>
  <si>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</si>
  <si>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</si>
  <si>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</si>
  <si>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</si>
  <si>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</si>
  <si>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</si>
  <si>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</si>
  <si>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</si>
  <si>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</si>
  <si>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</si>
  <si>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</si>
  <si>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</si>
  <si>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</si>
  <si>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</si>
  <si>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</si>
  <si>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</si>
  <si>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</si>
  <si>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</si>
  <si>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</si>
  <si>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</si>
  <si>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</si>
  <si>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</si>
  <si>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</si>
  <si>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</si>
  <si>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</si>
  <si>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</si>
  <si>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</si>
  <si>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</si>
  <si>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</si>
  <si>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</si>
  <si>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</si>
  <si>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</si>
  <si>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</si>
  <si>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</si>
  <si>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</si>
  <si>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</si>
  <si>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</si>
  <si>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</si>
  <si>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</si>
  <si>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</si>
  <si>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</si>
  <si>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</si>
  <si>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</si>
  <si>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</si>
  <si>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</si>
  <si>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</si>
  <si>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</si>
  <si>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</si>
  <si>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</si>
  <si>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</si>
  <si>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</si>
  <si>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</si>
  <si>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</si>
  <si>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</si>
  <si>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</si>
  <si>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</si>
  <si>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</si>
  <si>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</si>
  <si>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</si>
  <si>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</si>
  <si>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</si>
  <si>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</si>
  <si>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</si>
  <si>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</si>
  <si>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</si>
  <si>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</si>
  <si>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</si>
  <si>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</si>
  <si>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</si>
  <si>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</si>
  <si>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</si>
  <si>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</si>
  <si>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</si>
  <si>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</si>
  <si>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</si>
  <si>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</si>
  <si>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</si>
  <si>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</si>
  <si>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</si>
  <si>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</si>
  <si>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</si>
  <si>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</si>
  <si>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</si>
  <si>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</si>
  <si>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</si>
  <si>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</si>
  <si>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</si>
  <si>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</si>
  <si>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</si>
  <si>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</si>
  <si>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</si>
  <si>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</si>
  <si>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</si>
  <si>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</si>
  <si>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</si>
  <si>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</si>
  <si>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</si>
  <si>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</si>
  <si>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</si>
  <si>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</si>
  <si>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</si>
  <si>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</si>
  <si>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</si>
  <si>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</si>
  <si>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</si>
  <si>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</si>
  <si>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</si>
  <si>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</si>
  <si>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</si>
  <si>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</si>
  <si>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</si>
  <si>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</si>
  <si>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</si>
  <si>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</si>
  <si>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</si>
  <si>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</si>
  <si>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</si>
  <si>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</si>
  <si>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</si>
  <si>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</si>
  <si>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</si>
  <si>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</si>
  <si>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</si>
  <si>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</si>
  <si>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</si>
  <si>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</si>
  <si>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</si>
  <si>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</si>
  <si>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</si>
  <si>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</si>
  <si>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</si>
  <si>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</si>
  <si>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</si>
  <si>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</si>
  <si>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</si>
  <si>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</si>
  <si>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</si>
  <si>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</si>
  <si>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</si>
  <si>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</si>
  <si>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</si>
  <si>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</si>
  <si>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</si>
  <si>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</si>
  <si>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</si>
  <si>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</si>
  <si>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</si>
  <si>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</si>
  <si>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</si>
  <si>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</si>
  <si>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</si>
  <si>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</si>
  <si>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</si>
  <si>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</si>
  <si>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</si>
  <si>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</si>
  <si>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</si>
  <si>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</si>
  <si>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</si>
  <si>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</si>
  <si>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</si>
  <si>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</si>
  <si>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</si>
  <si>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</si>
  <si>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</si>
  <si>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</si>
  <si>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</si>
  <si>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</si>
  <si>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</si>
  <si>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</si>
  <si>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</si>
  <si>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</si>
  <si>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</si>
  <si>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</si>
  <si>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</si>
  <si>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</si>
  <si>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</si>
  <si>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</si>
  <si>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</si>
  <si>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</si>
  <si>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</si>
  <si>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</si>
  <si>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</si>
  <si>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</si>
  <si>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</si>
  <si>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</si>
  <si>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</si>
  <si>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</si>
  <si>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</si>
  <si>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</si>
  <si>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</si>
  <si>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</si>
  <si>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</si>
  <si>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</si>
  <si>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</si>
  <si>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</si>
  <si>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</si>
  <si>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</si>
  <si>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</si>
  <si>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</si>
  <si>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</si>
  <si>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</si>
  <si>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</si>
  <si>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</si>
  <si>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</si>
  <si>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</si>
  <si>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</si>
  <si>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</si>
  <si>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</si>
  <si>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</si>
  <si>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</si>
  <si>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</si>
  <si>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</si>
  <si>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</si>
  <si>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</si>
  <si>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</si>
  <si>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</si>
  <si>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</si>
  <si>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</si>
  <si>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</si>
  <si>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</si>
  <si>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</si>
  <si>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</si>
  <si>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</si>
  <si>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</si>
  <si>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</si>
  <si>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</si>
  <si>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</si>
  <si>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</si>
  <si>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</si>
  <si>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</si>
  <si>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</si>
  <si>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</si>
  <si>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</si>
  <si>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</si>
  <si>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</si>
  <si>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</si>
  <si>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</si>
  <si>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</si>
  <si>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</si>
  <si>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</si>
  <si>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</si>
  <si>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</si>
  <si>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</si>
  <si>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</si>
  <si>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</si>
  <si>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</si>
  <si>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</si>
  <si>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</si>
  <si>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</si>
  <si>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</si>
  <si>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</si>
  <si>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</si>
  <si>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</si>
  <si>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</si>
  <si>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</si>
  <si>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</si>
  <si>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</si>
  <si>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</si>
  <si>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</si>
  <si>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</si>
  <si>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</si>
  <si>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</si>
  <si>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</si>
  <si>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</si>
  <si>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</si>
  <si>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</si>
  <si>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</si>
  <si>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</si>
  <si>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</si>
  <si>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</si>
  <si>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</si>
  <si>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</si>
  <si>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</si>
  <si>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</si>
  <si>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</si>
  <si>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</si>
  <si>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</si>
  <si>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</si>
  <si>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</si>
  <si>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</si>
  <si>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</si>
  <si>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</si>
  <si>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</si>
  <si>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</si>
  <si>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</si>
  <si>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</si>
  <si>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</si>
  <si>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</si>
  <si>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</si>
  <si>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</si>
  <si>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</si>
  <si>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</si>
  <si>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</si>
  <si>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</si>
  <si>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</si>
  <si>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</si>
  <si>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</si>
  <si>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</si>
  <si>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</si>
  <si>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</si>
  <si>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</si>
  <si>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</si>
  <si>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</si>
  <si>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</si>
  <si>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</si>
  <si>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</si>
  <si>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</si>
  <si>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</si>
  <si>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</si>
  <si>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</si>
  <si>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</si>
  <si>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</si>
  <si>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</si>
  <si>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</si>
  <si>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</si>
  <si>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</si>
  <si>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</si>
  <si>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</si>
  <si>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</si>
  <si>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</si>
  <si>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</si>
  <si>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</si>
  <si>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</si>
  <si>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</si>
  <si>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</si>
  <si>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</si>
  <si>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</si>
  <si>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</si>
  <si>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</si>
  <si>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</si>
  <si>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</si>
  <si>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</si>
  <si>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</si>
  <si>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</si>
  <si>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</si>
  <si>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</si>
  <si>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</si>
  <si>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</si>
  <si>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</si>
  <si>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</si>
  <si>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</si>
  <si>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</si>
  <si>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</si>
  <si>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</si>
  <si>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</si>
  <si>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</si>
  <si>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</si>
  <si>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</si>
  <si>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</si>
  <si>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</si>
  <si>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</si>
  <si>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</si>
  <si>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</si>
  <si>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</si>
  <si>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</si>
  <si>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</si>
  <si>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</si>
  <si>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</si>
  <si>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</si>
  <si>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</si>
  <si>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</si>
  <si>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</si>
  <si>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</si>
  <si>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</si>
  <si>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</si>
  <si>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</si>
  <si>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</si>
  <si>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</si>
  <si>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</si>
  <si>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</si>
  <si>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</si>
  <si>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</si>
  <si>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</si>
  <si>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</si>
  <si>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</si>
  <si>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</si>
  <si>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</si>
  <si>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</si>
  <si>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</si>
  <si>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</si>
  <si>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</si>
  <si>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</si>
  <si>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</si>
  <si>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</si>
  <si>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</si>
  <si>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</si>
  <si>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</si>
  <si>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</si>
  <si>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</si>
  <si>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</si>
  <si>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</si>
  <si>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</si>
  <si>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</si>
  <si>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</si>
  <si>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</si>
  <si>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</si>
  <si>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</si>
  <si>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</si>
  <si>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</si>
  <si>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</si>
  <si>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</si>
  <si>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</si>
  <si>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</si>
  <si>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</si>
  <si>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</si>
  <si>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</si>
  <si>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</si>
  <si>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</si>
  <si>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</si>
  <si>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</si>
  <si>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</si>
  <si>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</si>
  <si>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</si>
  <si>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</si>
  <si>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</si>
  <si>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</si>
  <si>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</si>
  <si>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</si>
  <si>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</si>
  <si>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</si>
  <si>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</si>
  <si>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</si>
  <si>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</si>
  <si>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</si>
  <si>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</si>
  <si>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</si>
  <si>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</si>
  <si>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</si>
  <si>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</si>
  <si>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</si>
  <si>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</si>
  <si>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</si>
  <si>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</si>
  <si>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</si>
  <si>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</si>
  <si>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</si>
  <si>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</si>
  <si>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</si>
  <si>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</si>
  <si>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</si>
  <si>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</si>
  <si>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</si>
  <si>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</si>
  <si>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</si>
  <si>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</si>
  <si>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</si>
  <si>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</si>
  <si>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</si>
  <si>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</si>
  <si>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</si>
  <si>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</si>
  <si>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</si>
  <si>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</si>
  <si>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</si>
  <si>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</si>
  <si>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</si>
  <si>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</si>
  <si>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</si>
  <si>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</si>
  <si>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</si>
  <si>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</si>
  <si>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</si>
  <si>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</si>
  <si>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</si>
  <si>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</si>
  <si>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</si>
  <si>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</si>
  <si>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</si>
  <si>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</si>
  <si>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</si>
  <si>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</si>
  <si>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</si>
  <si>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</si>
  <si>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</si>
  <si>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</si>
  <si>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</si>
  <si>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</si>
  <si>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</si>
  <si>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</si>
  <si>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</si>
  <si>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</si>
  <si>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</si>
  <si>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</si>
  <si>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</si>
  <si>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</si>
  <si>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</si>
  <si>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</si>
  <si>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</si>
  <si>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</si>
  <si>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</si>
  <si>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</si>
  <si>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</si>
  <si>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</si>
  <si>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</si>
  <si>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</si>
  <si>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</si>
  <si>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</si>
  <si>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</si>
  <si>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</si>
  <si>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</si>
  <si>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</si>
  <si>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</si>
  <si>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</si>
  <si>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</si>
  <si>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</si>
  <si>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</si>
  <si>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</si>
  <si>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</si>
  <si>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</si>
  <si>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</si>
  <si>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</si>
  <si>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</si>
  <si>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</si>
  <si>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</si>
  <si>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</si>
  <si>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</si>
  <si>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</si>
  <si>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</si>
  <si>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</si>
  <si>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</si>
  <si>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</si>
  <si>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</si>
  <si>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</si>
  <si>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</si>
  <si>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</si>
  <si>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</si>
  <si>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</si>
  <si>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</si>
  <si>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</si>
  <si>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</si>
  <si>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</si>
  <si>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</si>
  <si>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</si>
  <si>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</si>
  <si>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</si>
  <si>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</si>
  <si>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</si>
  <si>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</si>
  <si>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</si>
  <si>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</si>
  <si>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</si>
  <si>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</si>
  <si>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</si>
  <si>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</si>
  <si>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</si>
  <si>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</si>
  <si>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</si>
  <si>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</si>
  <si>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</si>
  <si>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</si>
  <si>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</si>
  <si>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</si>
  <si>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</si>
  <si>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</si>
  <si>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</si>
  <si>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</si>
  <si>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</si>
  <si>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</si>
  <si>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</si>
  <si>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</si>
  <si>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</si>
  <si>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</si>
  <si>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</si>
  <si>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</si>
  <si>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</si>
  <si>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</si>
  <si>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</si>
  <si>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</si>
  <si>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</si>
  <si>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</si>
  <si>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</si>
  <si>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</si>
  <si>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</si>
  <si>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</si>
  <si>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</si>
  <si>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</si>
  <si>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</si>
  <si>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</si>
  <si>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</si>
  <si>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</si>
  <si>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</si>
  <si>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</si>
  <si>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</si>
  <si>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</si>
  <si>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</si>
  <si>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</si>
  <si>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</si>
  <si>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</si>
  <si>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</si>
  <si>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</si>
  <si>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</si>
  <si>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</si>
  <si>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</si>
  <si>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</si>
  <si>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</si>
  <si>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</si>
  <si>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</si>
  <si>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</si>
  <si>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</si>
  <si>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</si>
  <si>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</si>
  <si>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</si>
  <si>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</si>
  <si>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</si>
  <si>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</si>
  <si>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</si>
  <si>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</si>
  <si>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</si>
  <si>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</si>
  <si>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</si>
  <si>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</si>
  <si>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</si>
  <si>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</si>
  <si>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</si>
  <si>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</si>
  <si>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</si>
  <si>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</si>
  <si>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</si>
  <si>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</si>
  <si>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</si>
  <si>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</si>
  <si>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</si>
  <si>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</si>
  <si>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</si>
  <si>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</si>
  <si>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</si>
  <si>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</si>
  <si>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</si>
  <si>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</si>
  <si>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</si>
  <si>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</si>
  <si>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</si>
  <si>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</si>
  <si>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</si>
  <si>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</si>
  <si>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</si>
  <si>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</si>
  <si>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</si>
  <si>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</si>
  <si>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</si>
  <si>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</si>
  <si>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</si>
  <si>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</si>
  <si>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</si>
  <si>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</si>
  <si>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</si>
  <si>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</si>
  <si>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</si>
  <si>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</si>
  <si>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</si>
  <si>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</si>
  <si>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</si>
  <si>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</si>
  <si>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</si>
  <si>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</si>
  <si>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</si>
  <si>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</si>
  <si>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</si>
  <si>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</si>
  <si>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</si>
  <si>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</si>
  <si>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</si>
  <si>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</si>
  <si>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</si>
  <si>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</si>
  <si>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</si>
  <si>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</si>
  <si>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</si>
  <si>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</si>
  <si>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</si>
  <si>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</si>
  <si>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</si>
  <si>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</si>
  <si>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</si>
  <si>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</si>
  <si>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</si>
  <si>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</si>
  <si>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</si>
  <si>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</si>
  <si>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</si>
  <si>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</si>
  <si>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</si>
  <si>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</si>
  <si>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</si>
  <si>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</si>
  <si>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</si>
  <si>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</si>
  <si>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</si>
  <si>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</si>
  <si>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</si>
  <si>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</si>
  <si>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</si>
  <si>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</si>
  <si>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</si>
  <si>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</si>
  <si>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</si>
  <si>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</si>
  <si>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</si>
  <si>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</si>
  <si>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</si>
  <si>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</si>
  <si>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</si>
  <si>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</si>
  <si>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</si>
  <si>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</si>
  <si>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</si>
  <si>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</si>
  <si>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</si>
  <si>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</si>
  <si>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</si>
  <si>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</si>
  <si>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</si>
  <si>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</si>
  <si>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</si>
  <si>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</si>
  <si>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</si>
  <si>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</si>
  <si>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</si>
  <si>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</si>
  <si>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</si>
  <si>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</si>
  <si>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</si>
  <si>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</si>
  <si>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</si>
  <si>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</si>
  <si>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</si>
  <si>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</si>
  <si>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</si>
  <si>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</si>
  <si>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</si>
  <si>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</si>
  <si>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</si>
  <si>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</si>
  <si>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</si>
  <si>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</si>
  <si>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</si>
  <si>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</si>
  <si>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</si>
  <si>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</si>
  <si>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</si>
  <si>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</si>
  <si>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</si>
  <si>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</si>
  <si>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</si>
  <si>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</si>
  <si>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</si>
  <si>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</si>
  <si>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</si>
  <si>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</si>
  <si>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</si>
  <si>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</si>
  <si>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</si>
  <si>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</si>
  <si>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</si>
  <si>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</si>
  <si>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</si>
  <si>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</si>
  <si>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</si>
  <si>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</si>
  <si>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</si>
  <si>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</si>
  <si>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</si>
  <si>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</si>
  <si>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</si>
  <si>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</si>
  <si>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</si>
  <si>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</si>
  <si>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</si>
  <si>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</si>
  <si>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</si>
  <si>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</si>
  <si>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</si>
  <si>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</si>
  <si>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</si>
  <si>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</si>
  <si>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</si>
  <si>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</si>
  <si>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</si>
  <si>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</si>
  <si>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</si>
  <si>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</si>
  <si>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</si>
  <si>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</si>
  <si>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</si>
  <si>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</si>
  <si>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</si>
  <si>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</si>
  <si>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</si>
  <si>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</si>
  <si>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</si>
  <si>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</si>
  <si>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</si>
  <si>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</si>
  <si>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</si>
  <si>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</si>
  <si>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</si>
  <si>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</si>
  <si>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</si>
  <si>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</si>
  <si>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</si>
  <si>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</si>
  <si>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</si>
  <si>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</si>
  <si>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</si>
  <si>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</si>
  <si>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</si>
  <si>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</si>
  <si>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</si>
  <si>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</si>
  <si>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</si>
  <si>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</si>
  <si>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</si>
  <si>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</si>
  <si>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</si>
  <si>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</si>
  <si>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</si>
  <si>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</si>
  <si>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</si>
  <si>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</si>
  <si>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</si>
  <si>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</si>
  <si>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</si>
  <si>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</si>
  <si>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</si>
  <si>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</si>
  <si>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</si>
  <si>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</si>
  <si>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</si>
  <si>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</si>
  <si>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</si>
  <si>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</si>
  <si>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</si>
  <si>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</si>
  <si>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</si>
  <si>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</si>
  <si>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</si>
  <si>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</si>
  <si>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</si>
  <si>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</si>
  <si>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</si>
  <si>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</si>
  <si>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</si>
  <si>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</si>
  <si>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</si>
  <si>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</si>
  <si>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</si>
  <si>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</si>
  <si>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</si>
  <si>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</si>
  <si>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</si>
  <si>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</si>
  <si>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</si>
  <si>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</si>
  <si>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</si>
  <si>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</si>
  <si>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</si>
  <si>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</si>
  <si>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</si>
  <si>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</si>
  <si>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</si>
  <si>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</si>
  <si>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</si>
  <si>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</si>
  <si>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</si>
  <si>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</si>
  <si>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</si>
  <si>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</si>
  <si>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</si>
  <si>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</si>
  <si>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</si>
  <si>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</si>
  <si>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</si>
  <si>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</si>
  <si>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</si>
  <si>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</si>
  <si>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</si>
  <si>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</si>
  <si>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</si>
  <si>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</si>
  <si>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</si>
  <si>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</si>
  <si>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</si>
  <si>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</si>
  <si>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</si>
  <si>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</si>
  <si>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</si>
  <si>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</si>
  <si>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</si>
  <si>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</si>
  <si>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</si>
  <si>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</si>
  <si>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</si>
  <si>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</si>
  <si>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</si>
  <si>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</si>
  <si>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</si>
  <si>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</si>
  <si>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</si>
  <si>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</si>
  <si>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</si>
  <si>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</si>
  <si>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</si>
  <si>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</si>
  <si>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</si>
  <si>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</si>
  <si>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</si>
  <si>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</si>
  <si>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</si>
  <si>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</si>
  <si>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</si>
  <si>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</si>
  <si>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</si>
  <si>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</si>
  <si>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</si>
  <si>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</si>
  <si>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</si>
  <si>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</si>
  <si>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</si>
  <si>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</si>
  <si>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</si>
  <si>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</si>
  <si>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</si>
  <si>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</si>
  <si>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</si>
  <si>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</si>
  <si>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</si>
  <si>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</si>
  <si>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</si>
  <si>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</si>
  <si>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</si>
  <si>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</si>
  <si>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</si>
  <si>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</si>
  <si>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</si>
  <si>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</si>
  <si>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</si>
  <si>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</si>
  <si>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</si>
  <si>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</si>
  <si>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</si>
  <si>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</si>
  <si>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</si>
  <si>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</si>
  <si>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</si>
  <si>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</si>
  <si>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</si>
  <si>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</si>
  <si>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</si>
  <si>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</si>
  <si>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</si>
  <si>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</si>
  <si>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</si>
  <si>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</si>
  <si>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</si>
  <si>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</si>
  <si>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</si>
  <si>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</si>
  <si>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</si>
  <si>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</si>
  <si>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</si>
  <si>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</si>
  <si>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</si>
  <si>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</si>
  <si>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</si>
  <si>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</si>
  <si>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</si>
  <si>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</si>
  <si>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</si>
  <si>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</si>
  <si>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</si>
  <si>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</si>
  <si>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</si>
  <si>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</si>
  <si>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</si>
  <si>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</si>
  <si>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</si>
  <si>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</si>
  <si>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</si>
  <si>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</si>
  <si>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</si>
  <si>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</si>
  <si>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</si>
  <si>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</si>
  <si>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</si>
  <si>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</si>
  <si>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</si>
  <si>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</si>
  <si>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</si>
  <si>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</si>
  <si>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</si>
  <si>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</si>
  <si>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</si>
  <si>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</si>
  <si>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</si>
  <si>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</si>
  <si>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</si>
  <si>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</si>
  <si>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</si>
  <si>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</si>
  <si>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</si>
  <si>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</si>
  <si>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</si>
  <si>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</si>
  <si>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</si>
  <si>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</si>
  <si>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</si>
  <si>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</si>
  <si>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</si>
  <si>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</si>
  <si>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</si>
  <si>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</si>
  <si>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</si>
  <si>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</si>
  <si>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</si>
  <si>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</si>
  <si>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</si>
  <si>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</si>
  <si>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</si>
  <si>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</si>
  <si>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</si>
  <si>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</si>
  <si>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</si>
  <si>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</si>
  <si>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</si>
  <si>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</si>
  <si>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</si>
  <si>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</si>
  <si>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</si>
  <si>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</si>
  <si>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</si>
  <si>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</si>
  <si>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</si>
  <si>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</si>
  <si>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</si>
  <si>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</si>
  <si>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</si>
  <si>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</si>
  <si>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</si>
  <si>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</si>
  <si>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</si>
  <si>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</si>
  <si>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</si>
  <si>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</si>
  <si>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</si>
  <si>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</si>
  <si>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</si>
  <si>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</si>
  <si>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</si>
  <si>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</si>
  <si>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</si>
  <si>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</si>
  <si>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</si>
  <si>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</si>
  <si>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</si>
  <si>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</si>
  <si>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</si>
  <si>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</si>
  <si>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</si>
  <si>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</si>
  <si>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</si>
  <si>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</si>
  <si>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</si>
  <si>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</si>
  <si>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</si>
  <si>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</si>
  <si>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</si>
  <si>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</si>
  <si>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</si>
  <si>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</si>
  <si>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</si>
  <si>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</si>
  <si>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</si>
  <si>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</si>
  <si>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</si>
  <si>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</si>
  <si>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</si>
  <si>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</si>
  <si>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</si>
  <si>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</si>
  <si>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</si>
  <si>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</si>
  <si>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</si>
  <si>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</si>
  <si>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</si>
  <si>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</si>
  <si>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</si>
  <si>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</si>
  <si>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</si>
  <si>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</si>
  <si>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</si>
  <si>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</si>
  <si>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</si>
  <si>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</si>
  <si>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</si>
  <si>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</si>
  <si>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</si>
  <si>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</si>
  <si>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</si>
  <si>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</si>
  <si>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</si>
  <si>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</si>
  <si>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</si>
  <si>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</si>
  <si>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</si>
  <si>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</si>
  <si>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</si>
  <si>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</si>
  <si>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</si>
  <si>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</si>
  <si>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</si>
  <si>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</si>
  <si>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</si>
  <si>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</si>
  <si>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</si>
  <si>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</si>
  <si>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</si>
  <si>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</si>
  <si>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</si>
  <si>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</si>
  <si>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</si>
  <si>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</si>
  <si>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</si>
  <si>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</si>
  <si>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</si>
  <si>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</si>
  <si>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</si>
  <si>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</si>
  <si>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</si>
  <si>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</si>
  <si>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</si>
  <si>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</si>
  <si>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</si>
  <si>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</si>
  <si>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</si>
  <si>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</si>
  <si>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</si>
  <si>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</si>
  <si>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</si>
  <si>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</si>
  <si>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</si>
  <si>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</si>
  <si>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</si>
  <si>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</si>
  <si>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</si>
  <si>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</si>
  <si>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</si>
  <si>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</si>
  <si>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</si>
  <si>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</si>
  <si>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</si>
  <si>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</si>
  <si>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</si>
  <si>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</si>
  <si>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</si>
  <si>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</si>
  <si>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</si>
  <si>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</si>
  <si>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</si>
  <si>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</si>
  <si>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</si>
  <si>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</si>
  <si>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</si>
  <si>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</si>
  <si>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</si>
  <si>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</si>
  <si>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</si>
  <si>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</si>
  <si>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</si>
  <si>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</si>
  <si>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</si>
  <si>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</si>
  <si>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</si>
  <si>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</si>
  <si>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</si>
  <si>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</si>
  <si>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</si>
  <si>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</si>
  <si>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</si>
  <si>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</si>
  <si>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</si>
  <si>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</si>
  <si>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</si>
  <si>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</si>
  <si>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</si>
  <si>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</si>
  <si>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</si>
  <si>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</si>
  <si>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</si>
  <si>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</si>
  <si>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</si>
  <si>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</si>
  <si>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</si>
  <si>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</si>
  <si>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</si>
  <si>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</si>
  <si>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</si>
  <si>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</si>
  <si>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</si>
  <si>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</si>
  <si>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</si>
  <si>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</si>
  <si>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</si>
  <si>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</si>
  <si>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</si>
  <si>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</si>
  <si>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</si>
  <si>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</si>
  <si>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</si>
  <si>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</si>
  <si>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</si>
  <si>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</si>
  <si>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</si>
  <si>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</si>
  <si>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</si>
  <si>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</si>
  <si>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</si>
  <si>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</si>
  <si>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</si>
  <si>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</si>
  <si>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</si>
  <si>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</si>
  <si>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</si>
  <si>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</si>
  <si>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</si>
  <si>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</si>
  <si>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</si>
  <si>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</si>
  <si>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</si>
  <si>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</si>
  <si>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</si>
  <si>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</si>
  <si>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</si>
  <si>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</si>
  <si>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</si>
  <si>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</si>
  <si>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</si>
  <si>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</si>
  <si>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</si>
  <si>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</si>
  <si>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</si>
  <si>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</si>
  <si>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</si>
  <si>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</si>
  <si>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</si>
  <si>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</si>
  <si>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</si>
  <si>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</si>
  <si>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</si>
  <si>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</si>
  <si>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</si>
  <si>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</si>
  <si>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</si>
  <si>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</si>
  <si>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</si>
  <si>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</si>
  <si>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</si>
  <si>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</si>
  <si>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</si>
  <si>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</si>
  <si>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</si>
  <si>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</si>
  <si>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</si>
  <si>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</si>
  <si>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</si>
  <si>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</si>
  <si>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</si>
  <si>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</si>
  <si>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</si>
  <si>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</si>
  <si>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</si>
  <si>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</si>
  <si>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</si>
  <si>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</si>
  <si>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</si>
  <si>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</si>
  <si>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</si>
  <si>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</si>
  <si>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</si>
  <si>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</si>
  <si>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</si>
  <si>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</si>
  <si>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</si>
  <si>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</si>
  <si>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</si>
  <si>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</si>
  <si>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</si>
  <si>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</si>
  <si>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</si>
  <si>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</si>
  <si>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</si>
  <si>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</si>
  <si>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</si>
  <si>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</si>
  <si>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</si>
  <si>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</si>
  <si>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</si>
  <si>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</si>
  <si>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</si>
  <si>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</si>
  <si>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</si>
  <si>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</si>
  <si>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</si>
  <si>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</si>
  <si>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</si>
  <si>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</si>
  <si>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</si>
  <si>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</si>
  <si>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</si>
  <si>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</si>
  <si>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</si>
  <si>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</si>
  <si>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</si>
  <si>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</si>
  <si>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</si>
  <si>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</si>
  <si>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</si>
  <si>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</si>
  <si>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</si>
  <si>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</si>
  <si>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</si>
  <si>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</si>
  <si>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</si>
  <si>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</si>
  <si>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</si>
  <si>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</si>
  <si>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</si>
  <si>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</si>
  <si>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</si>
  <si>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</si>
  <si>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</si>
  <si>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</si>
  <si>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</si>
  <si>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</si>
  <si>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</si>
  <si>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</si>
  <si>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</si>
  <si>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</si>
  <si>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</si>
  <si>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</si>
  <si>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</si>
  <si>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</si>
  <si>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</si>
  <si>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</si>
  <si>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</si>
  <si>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</si>
  <si>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</si>
  <si>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</si>
  <si>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</si>
  <si>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</si>
  <si>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</si>
  <si>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</si>
  <si>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</si>
  <si>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</si>
  <si>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</si>
  <si>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</si>
  <si>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</si>
  <si>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</si>
  <si>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</si>
  <si>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</si>
  <si>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</si>
  <si>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</si>
  <si>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</si>
  <si>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</si>
  <si>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</si>
  <si>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</si>
  <si>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</si>
  <si>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</si>
  <si>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</si>
  <si>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</si>
  <si>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</si>
  <si>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</si>
  <si>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</si>
  <si>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</si>
  <si>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</si>
  <si>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</si>
  <si>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</si>
  <si>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</si>
  <si>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</si>
  <si>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</si>
  <si>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</si>
  <si>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</si>
  <si>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</si>
  <si>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</si>
  <si>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</si>
  <si>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</si>
  <si>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</si>
  <si>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</si>
  <si>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</si>
  <si>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</si>
  <si>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</si>
  <si>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</si>
  <si>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</si>
  <si>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</si>
  <si>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</si>
  <si>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</si>
  <si>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</si>
  <si>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</si>
  <si>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</si>
  <si>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</si>
  <si>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</si>
  <si>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</si>
  <si>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</si>
  <si>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</si>
  <si>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</si>
  <si>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</si>
  <si>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</si>
  <si>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</si>
  <si>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</si>
  <si>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</si>
  <si>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</si>
  <si>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</si>
  <si>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</si>
  <si>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</si>
  <si>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</si>
  <si>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</si>
  <si>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</si>
  <si>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</si>
  <si>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</si>
  <si>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</si>
  <si>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</si>
  <si>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</si>
  <si>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</si>
  <si>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</si>
  <si>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</si>
  <si>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</si>
  <si>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</si>
  <si>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</si>
  <si>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</si>
  <si>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</si>
  <si>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</si>
  <si>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</si>
  <si>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</si>
  <si>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</si>
  <si>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</si>
  <si>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</si>
  <si>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</si>
  <si>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</si>
  <si>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</si>
  <si>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</si>
  <si>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</si>
  <si>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</si>
  <si>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</si>
  <si>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</si>
  <si>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</si>
  <si>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</si>
  <si>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</si>
  <si>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</si>
  <si>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</si>
  <si>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</si>
  <si>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</si>
  <si>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</si>
  <si>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</si>
  <si>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</si>
  <si>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</si>
  <si>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</si>
  <si>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</si>
  <si>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</si>
  <si>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</si>
  <si>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</si>
  <si>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</si>
  <si>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</si>
  <si>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</si>
  <si>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</si>
  <si>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</si>
  <si>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</si>
  <si>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</si>
  <si>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</si>
  <si>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</si>
  <si>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</si>
  <si>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</si>
  <si>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</si>
  <si>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</si>
  <si>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</si>
  <si>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</si>
  <si>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</si>
  <si>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</si>
  <si>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</si>
  <si>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</si>
  <si>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</si>
  <si>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</si>
  <si>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</si>
  <si>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</si>
  <si>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</si>
  <si>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</si>
  <si>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</si>
  <si>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</si>
  <si>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</si>
  <si>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</si>
  <si>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</si>
  <si>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</si>
  <si>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</si>
  <si>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</si>
  <si>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</si>
  <si>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</si>
  <si>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</si>
  <si>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</si>
  <si>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</si>
  <si>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</si>
  <si>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</si>
  <si>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</si>
  <si>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</si>
  <si>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</si>
  <si>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</si>
  <si>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</si>
  <si>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</si>
  <si>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</si>
  <si>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</si>
  <si>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</si>
  <si>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</si>
  <si>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</si>
  <si>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</si>
  <si>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</si>
  <si>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</si>
  <si>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</si>
  <si>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</si>
  <si>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</si>
  <si>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</si>
  <si>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</si>
  <si>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</si>
  <si>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</si>
  <si>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</si>
  <si>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</si>
  <si>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</si>
  <si>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</si>
  <si>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</si>
  <si>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</si>
  <si>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</si>
  <si>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</si>
  <si>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</si>
  <si>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</si>
  <si>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</si>
  <si>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</si>
  <si>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</si>
  <si>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</si>
  <si>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</si>
  <si>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</si>
  <si>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</si>
  <si>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</si>
  <si>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</si>
  <si>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</si>
  <si>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</si>
  <si>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</si>
  <si>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</si>
  <si>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</si>
  <si>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</si>
  <si>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</si>
  <si>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</si>
  <si>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</si>
  <si>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</si>
  <si>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</si>
  <si>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</si>
  <si>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</si>
  <si>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</si>
  <si>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</si>
  <si>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</si>
  <si>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</si>
  <si>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</si>
  <si>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</si>
  <si>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</si>
  <si>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</si>
  <si>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</si>
  <si>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</si>
  <si>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</si>
  <si>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</si>
  <si>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</si>
  <si>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</si>
  <si>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</si>
  <si>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</si>
  <si>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</si>
  <si>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</si>
  <si>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</si>
  <si>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</si>
  <si>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</si>
  <si>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</si>
  <si>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</si>
  <si>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</si>
  <si>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</si>
  <si>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</si>
  <si>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</si>
  <si>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</si>
  <si>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</si>
  <si>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</si>
  <si>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</si>
  <si>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</si>
  <si>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</si>
  <si>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</si>
  <si>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</si>
  <si>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</si>
  <si>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</si>
  <si>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</si>
  <si>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</si>
  <si>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</si>
  <si>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</si>
  <si>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</si>
  <si>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</si>
  <si>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</si>
  <si>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</si>
  <si>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</si>
  <si>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</si>
  <si>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</si>
  <si>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</si>
  <si>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</si>
  <si>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</si>
  <si>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</si>
  <si>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</si>
  <si>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</si>
  <si>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</si>
  <si>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</si>
  <si>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</si>
  <si>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</si>
  <si>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</si>
  <si>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</si>
  <si>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</si>
  <si>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</si>
  <si>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</si>
  <si>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</si>
  <si>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</si>
  <si>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</si>
  <si>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</si>
  <si>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</si>
  <si>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</si>
  <si>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</si>
  <si>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</si>
  <si>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</si>
  <si>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</si>
  <si>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</si>
  <si>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</si>
  <si>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</si>
  <si>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</si>
  <si>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</si>
  <si>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</si>
  <si>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</si>
  <si>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</si>
  <si>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</si>
  <si>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</si>
  <si>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</si>
  <si>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</si>
  <si>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</si>
  <si>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</si>
  <si>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</si>
  <si>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</si>
  <si>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</si>
  <si>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</si>
  <si>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</si>
  <si>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</si>
  <si>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</si>
  <si>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</si>
  <si>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</si>
  <si>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</si>
  <si>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</si>
  <si>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</si>
  <si>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</si>
  <si>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</si>
  <si>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</si>
  <si>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</si>
  <si>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</si>
  <si>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</si>
  <si>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</si>
  <si>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</si>
  <si>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</si>
  <si>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</si>
  <si>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</si>
  <si>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</si>
  <si>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</si>
  <si>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</si>
  <si>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</si>
  <si>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</si>
  <si>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</si>
  <si>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</si>
  <si>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</si>
  <si>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</si>
  <si>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</si>
  <si>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</si>
  <si>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</si>
  <si>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</si>
  <si>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</si>
  <si>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</si>
  <si>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</si>
  <si>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</si>
  <si>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</si>
  <si>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</si>
  <si>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</si>
  <si>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</si>
  <si>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</si>
  <si>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</si>
  <si>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</si>
  <si>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</si>
  <si>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</si>
  <si>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</si>
  <si>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</si>
  <si>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</si>
  <si>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</si>
  <si>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</si>
  <si>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</si>
  <si>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</si>
  <si>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</si>
  <si>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</si>
  <si>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</si>
  <si>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</si>
  <si>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</si>
  <si>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</si>
  <si>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</si>
  <si>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</si>
  <si>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</si>
  <si>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</si>
  <si>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</si>
  <si>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</si>
  <si>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</si>
  <si>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</si>
  <si>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</si>
  <si>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</si>
  <si>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</si>
  <si>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</si>
  <si>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</si>
  <si>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</si>
  <si>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</si>
  <si>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</si>
  <si>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</si>
  <si>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</si>
  <si>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</si>
  <si>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</si>
  <si>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</si>
  <si>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</si>
  <si>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</si>
  <si>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</si>
  <si>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</si>
  <si>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</si>
  <si>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</si>
  <si>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</si>
  <si>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</si>
  <si>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</si>
  <si>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</si>
  <si>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</si>
  <si>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</si>
  <si>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</si>
  <si>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</si>
  <si>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</si>
  <si>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</si>
  <si>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</si>
  <si>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</si>
  <si>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</si>
  <si>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</si>
  <si>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</si>
  <si>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</si>
  <si>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</si>
  <si>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</si>
  <si>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</si>
  <si>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</si>
  <si>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</si>
  <si>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</si>
  <si>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</si>
  <si>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</si>
  <si>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</si>
  <si>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</si>
  <si>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</si>
  <si>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</si>
  <si>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</si>
  <si>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</si>
  <si>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</si>
  <si>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</si>
  <si>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</si>
  <si>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</si>
  <si>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</si>
  <si>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</si>
  <si>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</si>
  <si>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</si>
  <si>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</si>
  <si>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</si>
  <si>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</si>
  <si>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</si>
  <si>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</si>
  <si>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</si>
  <si>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</si>
  <si>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</si>
  <si>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</si>
  <si>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</si>
  <si>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</si>
  <si>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</si>
  <si>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</si>
  <si>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</si>
  <si>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</si>
  <si>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</si>
  <si>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</si>
  <si>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</si>
  <si>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</si>
  <si>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</si>
  <si>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</si>
  <si>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</si>
  <si>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</si>
  <si>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</si>
  <si>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</si>
  <si>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</si>
  <si>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</si>
  <si>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</si>
  <si>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</si>
  <si>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</si>
  <si>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</si>
  <si>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</si>
  <si>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</si>
  <si>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</si>
  <si>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</si>
  <si>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</si>
  <si>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</si>
  <si>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</si>
  <si>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</si>
  <si>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</si>
  <si>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</si>
  <si>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</si>
  <si>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</si>
  <si>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</si>
  <si>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</si>
  <si>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</si>
  <si>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</si>
  <si>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</si>
  <si>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</si>
  <si>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</si>
  <si>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</si>
  <si>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</si>
  <si>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</si>
  <si>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</si>
  <si>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</si>
  <si>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</si>
  <si>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</si>
  <si>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</si>
  <si>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</si>
  <si>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</si>
  <si>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</si>
  <si>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</si>
  <si>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</si>
  <si>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</si>
  <si>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</si>
  <si>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</si>
  <si>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</si>
  <si>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</si>
  <si>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</si>
  <si>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</si>
  <si>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</si>
  <si>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</si>
  <si>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</si>
  <si>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</si>
  <si>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</si>
  <si>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</si>
  <si>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</si>
  <si>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</si>
  <si>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</si>
  <si>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</si>
  <si>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</si>
  <si>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</si>
  <si>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</si>
  <si>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</si>
  <si>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</si>
  <si>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</si>
  <si>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</si>
  <si>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</si>
  <si>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</si>
  <si>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</si>
  <si>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</si>
  <si>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</si>
  <si>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</si>
  <si>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</si>
  <si>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</si>
  <si>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</si>
  <si>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</si>
  <si>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</si>
  <si>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</si>
  <si>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</si>
  <si>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</si>
  <si>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</si>
  <si>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</si>
  <si>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</si>
  <si>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</si>
  <si>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</si>
  <si>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</si>
  <si>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</si>
  <si>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</si>
  <si>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</si>
  <si>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</si>
  <si>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</si>
  <si>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</si>
  <si>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</si>
  <si>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</si>
  <si>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</si>
  <si>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</si>
  <si>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</si>
  <si>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</si>
  <si>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</si>
  <si>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</si>
  <si>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</si>
  <si>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</si>
  <si>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</si>
  <si>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</si>
  <si>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</si>
  <si>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</si>
  <si>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</si>
  <si>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</si>
  <si>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</si>
  <si>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</si>
  <si>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</si>
  <si>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</si>
  <si>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</si>
  <si>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</si>
  <si>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</si>
  <si>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</si>
  <si>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</si>
  <si>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</si>
  <si>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</si>
  <si>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</si>
  <si>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</si>
  <si>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</si>
  <si>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</si>
  <si>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</si>
  <si>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</si>
  <si>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</si>
  <si>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</si>
  <si>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</si>
  <si>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</si>
  <si>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</si>
  <si>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</si>
  <si>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</si>
  <si>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</si>
  <si>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</si>
  <si>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</si>
  <si>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</si>
  <si>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</si>
  <si>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</si>
  <si>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</si>
  <si>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</si>
  <si>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</si>
  <si>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</si>
  <si>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</si>
  <si>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</si>
  <si>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</si>
  <si>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</si>
  <si>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</si>
  <si>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</si>
  <si>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</si>
  <si>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</si>
  <si>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</si>
  <si>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</si>
  <si>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</si>
  <si>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</si>
  <si>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</si>
  <si>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</si>
  <si>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</si>
  <si>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</si>
  <si>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</si>
  <si>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</si>
  <si>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</si>
  <si>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</si>
  <si>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</si>
  <si>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</si>
  <si>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</si>
  <si>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</si>
  <si>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</si>
  <si>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</si>
  <si>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</si>
  <si>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</si>
  <si>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</si>
  <si>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</si>
  <si>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</si>
  <si>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</si>
  <si>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</si>
  <si>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</si>
  <si>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</si>
  <si>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</si>
  <si>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</si>
  <si>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</si>
  <si>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</si>
  <si>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</si>
  <si>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</si>
  <si>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</si>
  <si>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</si>
  <si>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</si>
  <si>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</si>
  <si>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</si>
  <si>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</si>
  <si>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</si>
  <si>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</si>
  <si>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</si>
  <si>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</si>
  <si>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</si>
  <si>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</si>
  <si>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</si>
  <si>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</si>
  <si>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</si>
  <si>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</si>
  <si>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</si>
  <si>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</si>
  <si>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</si>
  <si>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</si>
  <si>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</si>
  <si>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</si>
  <si>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</si>
  <si>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</si>
  <si>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</si>
  <si>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</si>
  <si>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</si>
  <si>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</si>
  <si>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</si>
  <si>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</si>
  <si>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</si>
  <si>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</si>
  <si>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</si>
  <si>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</si>
  <si>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</si>
  <si>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</si>
  <si>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</si>
  <si>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</si>
  <si>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</si>
  <si>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</si>
  <si>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</si>
  <si>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</si>
  <si>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</si>
  <si>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</si>
  <si>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</si>
  <si>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</si>
  <si>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</si>
  <si>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</si>
  <si>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</si>
  <si>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</si>
  <si>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</si>
  <si>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</si>
  <si>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</si>
  <si>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</si>
  <si>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</si>
  <si>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</si>
  <si>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</si>
  <si>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</si>
  <si>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</si>
  <si>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</si>
  <si>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</si>
  <si>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</si>
  <si>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</si>
  <si>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</si>
  <si>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</si>
  <si>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</si>
  <si>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</si>
  <si>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</si>
  <si>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</si>
  <si>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</si>
  <si>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</si>
  <si>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</si>
  <si>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</si>
  <si>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</si>
  <si>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</si>
  <si>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</si>
  <si>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</si>
  <si>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</si>
  <si>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</si>
  <si>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</si>
  <si>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</si>
  <si>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</si>
  <si>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</si>
  <si>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</si>
  <si>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</si>
  <si>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</si>
  <si>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</si>
  <si>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</si>
  <si>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</si>
  <si>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</si>
  <si>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</si>
  <si>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</si>
  <si>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</si>
  <si>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</si>
  <si>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</si>
  <si>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</si>
  <si>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</si>
  <si>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</si>
  <si>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</si>
  <si>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</si>
  <si>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</si>
  <si>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</si>
  <si>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</si>
  <si>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</si>
  <si>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</si>
  <si>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</si>
  <si>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</si>
  <si>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</si>
  <si>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</si>
  <si>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</si>
  <si>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</si>
  <si>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</si>
  <si>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</si>
  <si>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</si>
  <si>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</si>
  <si>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</si>
  <si>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</si>
  <si>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</si>
  <si>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</si>
  <si>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</si>
  <si>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</si>
  <si>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</si>
  <si>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</si>
  <si>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</si>
  <si>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</si>
  <si>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</si>
  <si>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</si>
  <si>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</si>
  <si>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</si>
  <si>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</si>
  <si>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</si>
  <si>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</si>
  <si>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</si>
  <si>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</si>
  <si>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</si>
  <si>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</si>
  <si>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</si>
  <si>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</si>
  <si>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</si>
  <si>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</si>
  <si>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</si>
  <si>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</si>
  <si>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</si>
  <si>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</si>
  <si>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</si>
  <si>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</si>
  <si>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</si>
  <si>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</si>
  <si>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</si>
  <si>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</si>
  <si>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</si>
  <si>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</si>
  <si>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</si>
  <si>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</si>
  <si>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</si>
  <si>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</si>
  <si>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</si>
  <si>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</si>
  <si>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</si>
  <si>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</si>
  <si>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</si>
  <si>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</si>
  <si>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</si>
  <si>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</si>
  <si>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</si>
  <si>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</si>
  <si>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</si>
  <si>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</si>
  <si>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</si>
  <si>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</si>
  <si>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</si>
  <si>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</si>
  <si>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</si>
  <si>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</si>
  <si>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</si>
  <si>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</si>
  <si>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</si>
  <si>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</si>
  <si>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</si>
  <si>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</si>
  <si>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</si>
  <si>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</si>
  <si>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</si>
  <si>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</si>
  <si>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</si>
  <si>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</si>
  <si>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</si>
  <si>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</si>
  <si>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</si>
  <si>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</si>
  <si>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</si>
  <si>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</si>
  <si>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</si>
  <si>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</si>
  <si>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</si>
  <si>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</si>
  <si>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</si>
  <si>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</si>
  <si>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</si>
  <si>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</si>
  <si>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</si>
  <si>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</si>
  <si>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</si>
  <si>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</si>
  <si>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</si>
  <si>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</si>
  <si>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</si>
  <si>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</si>
  <si>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</si>
  <si>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</si>
  <si>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</si>
  <si>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</si>
  <si>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</si>
  <si>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</si>
  <si>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</si>
  <si>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</si>
  <si>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</si>
  <si>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</si>
  <si>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</si>
  <si>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</si>
  <si>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</si>
  <si>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</si>
  <si>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</si>
  <si>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</si>
  <si>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</si>
  <si>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</si>
  <si>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</si>
  <si>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</si>
  <si>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</si>
  <si>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</si>
  <si>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</si>
  <si>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</si>
  <si>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</si>
  <si>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</si>
  <si>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</si>
  <si>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</si>
  <si>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</si>
  <si>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</si>
  <si>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</si>
  <si>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</si>
  <si>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</si>
  <si>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</si>
  <si>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</si>
  <si>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</si>
  <si>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</si>
  <si>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</si>
  <si>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</si>
  <si>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</si>
  <si>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</si>
  <si>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</si>
  <si>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</si>
  <si>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</si>
  <si>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</si>
  <si>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</si>
  <si>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</si>
  <si>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</si>
  <si>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</si>
  <si>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</si>
  <si>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</si>
  <si>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</si>
  <si>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</si>
  <si>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</si>
  <si>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</si>
  <si>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</si>
  <si>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</si>
  <si>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</si>
  <si>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</si>
  <si>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</si>
  <si>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</si>
  <si>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</si>
  <si>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</si>
  <si>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</si>
  <si>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</si>
  <si>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</si>
  <si>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</si>
  <si>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</si>
  <si>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</si>
  <si>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</si>
  <si>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</si>
  <si>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</si>
  <si>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</si>
  <si>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</si>
  <si>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</si>
  <si>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</si>
  <si>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</si>
  <si>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</si>
  <si>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</si>
  <si>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</si>
  <si>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</si>
  <si>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</si>
  <si>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</si>
  <si>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</si>
  <si>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</si>
  <si>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</si>
  <si>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</si>
  <si>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</si>
  <si>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</si>
  <si>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</si>
  <si>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</si>
  <si>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</si>
  <si>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</si>
  <si>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</si>
  <si>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</si>
  <si>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</si>
  <si>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</si>
  <si>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</si>
  <si>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</si>
  <si>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</si>
  <si>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</si>
  <si>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</si>
  <si>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</si>
  <si>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</si>
  <si>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</si>
  <si>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</si>
  <si>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</si>
  <si>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</si>
  <si>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</si>
  <si>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</si>
  <si>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</si>
  <si>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</si>
  <si>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</si>
  <si>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</si>
  <si>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</si>
  <si>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</si>
  <si>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</si>
  <si>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</si>
  <si>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</si>
  <si>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</si>
  <si>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</si>
  <si>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</si>
  <si>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</si>
  <si>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</si>
  <si>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</si>
  <si>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</si>
  <si>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</si>
  <si>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</si>
  <si>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</si>
  <si>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</si>
  <si>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</si>
  <si>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</si>
  <si>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</si>
  <si>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</si>
  <si>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</si>
  <si>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</si>
  <si>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</si>
  <si>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</si>
  <si>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</si>
  <si>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</si>
  <si>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</si>
  <si>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</si>
  <si>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</si>
  <si>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</si>
  <si>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</si>
  <si>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</si>
  <si>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</si>
  <si>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</si>
  <si>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</si>
  <si>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</si>
  <si>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</si>
  <si>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</si>
  <si>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</si>
  <si>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</si>
  <si>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</si>
  <si>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</si>
  <si>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</si>
  <si>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</si>
  <si>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</si>
  <si>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</si>
  <si>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</si>
  <si>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</si>
  <si>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</si>
  <si>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</si>
  <si>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</si>
  <si>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</si>
  <si>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</si>
  <si>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</si>
  <si>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</si>
  <si>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</si>
  <si>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</si>
  <si>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</si>
  <si>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</si>
  <si>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</si>
  <si>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</si>
  <si>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</si>
  <si>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</si>
  <si>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</si>
  <si>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</si>
  <si>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</si>
  <si>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</si>
  <si>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</si>
  <si>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</si>
  <si>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</si>
  <si>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</si>
  <si>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</si>
  <si>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</si>
  <si>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</si>
  <si>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</si>
  <si>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</si>
  <si>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</si>
  <si>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</si>
  <si>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</si>
  <si>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</si>
  <si>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</si>
  <si>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</si>
  <si>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</si>
  <si>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</si>
  <si>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</si>
  <si>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</si>
  <si>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</si>
  <si>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</si>
  <si>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</si>
  <si>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</si>
  <si>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</si>
  <si>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</si>
  <si>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</si>
  <si>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</si>
  <si>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</si>
  <si>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</si>
  <si>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</si>
  <si>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</si>
  <si>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</si>
  <si>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</si>
  <si>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</si>
  <si>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</si>
  <si>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</si>
  <si>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</si>
  <si>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</si>
  <si>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</si>
  <si>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</si>
  <si>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</si>
  <si>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</si>
  <si>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</si>
  <si>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</si>
  <si>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</si>
  <si>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</si>
  <si>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</si>
  <si>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</si>
  <si>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</si>
  <si>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</si>
  <si>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</si>
  <si>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</si>
  <si>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</si>
  <si>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</si>
  <si>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</si>
  <si>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</si>
  <si>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</si>
  <si>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</si>
  <si>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</si>
  <si>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</si>
  <si>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</si>
  <si>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</si>
  <si>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</si>
  <si>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</si>
  <si>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</si>
  <si>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</si>
  <si>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</si>
  <si>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</si>
  <si>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</si>
  <si>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</si>
  <si>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</si>
  <si>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</si>
  <si>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</si>
  <si>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</si>
  <si>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</si>
  <si>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</si>
  <si>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</si>
  <si>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</si>
  <si>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</si>
  <si>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</si>
  <si>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</si>
  <si>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</si>
  <si>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</si>
  <si>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</si>
  <si>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</si>
  <si>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</si>
  <si>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</si>
  <si>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</si>
  <si>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</si>
  <si>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</si>
  <si>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</si>
  <si>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</si>
  <si>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</si>
  <si>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</si>
  <si>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</si>
  <si>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</si>
  <si>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</si>
  <si>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</si>
  <si>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</si>
  <si>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</si>
  <si>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</si>
  <si>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</si>
  <si>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</si>
  <si>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</si>
  <si>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</si>
  <si>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</si>
  <si>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</si>
  <si>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</si>
  <si>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</si>
  <si>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</si>
  <si>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</si>
  <si>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</si>
  <si>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</si>
  <si>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</si>
  <si>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</si>
  <si>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</si>
  <si>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</si>
  <si>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</si>
  <si>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</si>
  <si>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</si>
  <si>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</si>
  <si>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</si>
  <si>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</si>
  <si>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</si>
  <si>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</si>
  <si>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</si>
  <si>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</si>
  <si>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</si>
  <si>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</si>
  <si>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</si>
  <si>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</si>
  <si>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</si>
  <si>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</si>
  <si>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</si>
  <si>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</si>
  <si>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</si>
  <si>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</si>
  <si>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</si>
  <si>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</si>
  <si>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</si>
  <si>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</si>
  <si>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</si>
  <si>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</si>
  <si>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</si>
  <si>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</si>
  <si>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</si>
  <si>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</si>
  <si>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</si>
  <si>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</si>
  <si>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</si>
  <si>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</si>
  <si>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</si>
  <si>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</si>
  <si>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</si>
  <si>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</si>
  <si>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</si>
  <si>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</si>
  <si>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</si>
  <si>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</si>
  <si>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</si>
  <si>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</si>
  <si>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</si>
  <si>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</si>
  <si>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</si>
  <si>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</si>
  <si>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</si>
  <si>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</si>
  <si>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</si>
  <si>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</si>
  <si>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</si>
  <si>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</si>
  <si>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</si>
  <si>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</si>
  <si>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</si>
  <si>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</si>
  <si>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</si>
  <si>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</si>
  <si>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</si>
  <si>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</si>
  <si>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</si>
  <si>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</si>
  <si>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</si>
  <si>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</si>
  <si>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</si>
  <si>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</si>
  <si>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</si>
  <si>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</si>
  <si>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</si>
  <si>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</si>
  <si>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</si>
  <si>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</si>
  <si>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</si>
  <si>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</si>
  <si>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</si>
  <si>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</si>
  <si>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</si>
  <si>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</si>
  <si>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</si>
  <si>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</si>
  <si>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</si>
  <si>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</si>
  <si>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</si>
  <si>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</si>
  <si>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</si>
  <si>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</si>
  <si>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</si>
  <si>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</si>
  <si>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</si>
  <si>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</si>
  <si>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</si>
  <si>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</si>
  <si>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</si>
  <si>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</si>
  <si>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</si>
  <si>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</si>
  <si>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</si>
  <si>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</si>
  <si>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</si>
  <si>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</si>
  <si>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</si>
  <si>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</si>
  <si>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</si>
  <si>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</si>
  <si>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</si>
  <si>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</si>
  <si>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</si>
  <si>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</si>
  <si>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</si>
  <si>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</si>
  <si>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</si>
  <si>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</si>
  <si>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</si>
  <si>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</si>
  <si>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</si>
  <si>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</si>
  <si>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</si>
  <si>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</si>
  <si>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</si>
  <si>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</si>
  <si>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</si>
  <si>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</si>
  <si>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</si>
  <si>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</si>
  <si>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</si>
  <si>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</si>
  <si>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</si>
  <si>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</si>
  <si>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</si>
  <si>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</si>
  <si>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</si>
  <si>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</si>
  <si>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</si>
  <si>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</si>
  <si>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</si>
  <si>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</si>
  <si>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</si>
  <si>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</si>
  <si>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</si>
  <si>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</si>
  <si>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</si>
  <si>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</si>
  <si>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</si>
  <si>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</si>
  <si>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</si>
  <si>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</si>
  <si>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</si>
  <si>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</si>
  <si>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</si>
  <si>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</si>
  <si>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</si>
  <si>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</si>
  <si>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</si>
  <si>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</si>
  <si>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</si>
  <si>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</si>
  <si>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</si>
  <si>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</si>
  <si>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</si>
  <si>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</si>
  <si>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</si>
  <si>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</si>
  <si>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</si>
  <si>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</si>
  <si>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</si>
  <si>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</si>
  <si>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</si>
  <si>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</si>
  <si>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</si>
  <si>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</si>
  <si>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</si>
  <si>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</si>
  <si>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</si>
  <si>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</si>
  <si>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</si>
  <si>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</si>
  <si>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</si>
  <si>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</si>
  <si>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</si>
  <si>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</si>
  <si>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</si>
  <si>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</si>
  <si>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</si>
  <si>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</si>
  <si>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</si>
  <si>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</si>
  <si>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</si>
  <si>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</si>
  <si>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</si>
  <si>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</si>
  <si>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</si>
  <si>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</si>
  <si>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</si>
  <si>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</si>
  <si>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</si>
  <si>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</si>
  <si>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</si>
  <si>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</si>
  <si>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</si>
  <si>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</si>
  <si>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</si>
  <si>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</si>
  <si>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</si>
  <si>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</si>
  <si>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</si>
  <si>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</si>
  <si>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</si>
  <si>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</si>
  <si>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</si>
  <si>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</si>
  <si>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</si>
  <si>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</si>
  <si>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</si>
  <si>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</si>
  <si>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</si>
  <si>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</si>
  <si>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</si>
  <si>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</si>
  <si>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</si>
  <si>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</si>
  <si>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</si>
  <si>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</si>
  <si>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</si>
  <si>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</si>
  <si>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</si>
  <si>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</si>
  <si>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</si>
  <si>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</si>
  <si>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</si>
  <si>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</si>
  <si>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</si>
  <si>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</si>
  <si>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</si>
  <si>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</si>
  <si>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</si>
  <si>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</si>
  <si>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</si>
  <si>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</si>
  <si>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</si>
  <si>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</si>
  <si>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</si>
  <si>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</si>
  <si>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</si>
  <si>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</si>
  <si>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</si>
  <si>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</si>
  <si>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</si>
  <si>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</si>
  <si>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</si>
  <si>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</si>
  <si>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</si>
  <si>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</si>
  <si>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</si>
  <si>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</si>
  <si>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</si>
  <si>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</si>
  <si>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</si>
  <si>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</si>
  <si>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</si>
  <si>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</si>
  <si>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</si>
  <si>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</si>
  <si>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</si>
  <si>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</si>
  <si>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</si>
  <si>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</si>
  <si>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</si>
  <si>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</si>
  <si>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</si>
  <si>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</si>
  <si>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</si>
  <si>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</si>
  <si>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</si>
  <si>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</si>
  <si>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</si>
  <si>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</si>
  <si>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</si>
  <si>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</si>
  <si>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</si>
  <si>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</si>
  <si>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</si>
  <si>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</si>
  <si>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</si>
  <si>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</si>
  <si>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</si>
  <si>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</si>
  <si>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</si>
  <si>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</si>
  <si>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</si>
  <si>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</si>
  <si>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</si>
  <si>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</si>
  <si>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</si>
  <si>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</si>
  <si>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</si>
  <si>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</si>
  <si>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</si>
  <si>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</si>
  <si>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</si>
  <si>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</si>
  <si>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</si>
  <si>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</si>
  <si>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</si>
  <si>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</si>
  <si>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</si>
  <si>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</si>
  <si>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</si>
  <si>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</si>
  <si>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</si>
  <si>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</si>
  <si>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</si>
  <si>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</si>
  <si>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</si>
  <si>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</si>
  <si>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</si>
  <si>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</si>
  <si>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</si>
  <si>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</si>
  <si>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</si>
  <si>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</si>
  <si>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</si>
  <si>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</si>
  <si>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</si>
  <si>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</si>
  <si>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</si>
  <si>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</si>
  <si>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</si>
  <si>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</si>
  <si>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</si>
  <si>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</si>
  <si>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</si>
  <si>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</si>
  <si>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</si>
  <si>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</si>
  <si>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</si>
  <si>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</si>
  <si>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</si>
  <si>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</si>
  <si>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</si>
  <si>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</si>
  <si>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</si>
  <si>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</si>
  <si>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</si>
  <si>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</si>
  <si>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</si>
  <si>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</si>
  <si>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</si>
  <si>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</si>
  <si>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</si>
  <si>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</si>
  <si>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</si>
  <si>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</si>
  <si>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</si>
  <si>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</si>
  <si>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</si>
  <si>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</si>
  <si>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</si>
  <si>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</si>
  <si>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</si>
  <si>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</si>
  <si>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</si>
  <si>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</si>
  <si>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</si>
  <si>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</si>
  <si>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</si>
  <si>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</si>
  <si>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</si>
  <si>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</si>
  <si>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</si>
  <si>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</si>
  <si>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</si>
  <si>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</si>
  <si>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</si>
  <si>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</si>
  <si>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</si>
  <si>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</si>
  <si>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</si>
  <si>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</si>
  <si>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</si>
  <si>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</si>
  <si>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</si>
  <si>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</si>
  <si>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</si>
  <si>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</si>
  <si>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</si>
  <si>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</si>
  <si>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</si>
  <si>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</si>
  <si>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</si>
  <si>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</si>
  <si>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</si>
  <si>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</si>
  <si>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</si>
  <si>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</si>
  <si>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</si>
  <si>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</si>
  <si>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</si>
  <si>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</si>
  <si>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</si>
  <si>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</si>
  <si>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</si>
  <si>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</si>
  <si>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</si>
  <si>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</si>
  <si>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</si>
  <si>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</si>
  <si>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</si>
  <si>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</si>
  <si>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</si>
  <si>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</si>
  <si>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</si>
  <si>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</si>
  <si>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</si>
  <si>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</si>
  <si>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</si>
  <si>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</si>
  <si>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</si>
  <si>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</si>
  <si>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</si>
  <si>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</si>
  <si>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</si>
  <si>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</si>
  <si>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</si>
  <si>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</si>
  <si>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</si>
  <si>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</si>
  <si>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</si>
  <si>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</si>
  <si>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</si>
  <si>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</si>
  <si>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</si>
  <si>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</si>
  <si>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</si>
  <si>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</si>
  <si>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</si>
  <si>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</si>
  <si>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</si>
  <si>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</si>
  <si>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</si>
  <si>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</si>
  <si>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</si>
  <si>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</si>
  <si>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</si>
  <si>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</si>
  <si>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</si>
  <si>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</si>
  <si>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</si>
  <si>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</si>
  <si>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</si>
  <si>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</si>
  <si>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</si>
  <si>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</si>
  <si>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</si>
  <si>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</si>
  <si>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</si>
  <si>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</si>
  <si>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</si>
  <si>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</si>
  <si>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</si>
  <si>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</si>
  <si>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</si>
  <si>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</si>
  <si>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</si>
  <si>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</si>
  <si>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</si>
  <si>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</si>
  <si>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</si>
  <si>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</si>
  <si>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</si>
  <si>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</si>
  <si>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</si>
  <si>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</si>
  <si>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</si>
  <si>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</si>
  <si>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</si>
  <si>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</si>
  <si>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</si>
  <si>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</si>
  <si>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</si>
  <si>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</si>
  <si>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</si>
  <si>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</si>
  <si>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</si>
  <si>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</si>
  <si>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</si>
  <si>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</si>
  <si>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</si>
  <si>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</si>
  <si>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</si>
  <si>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</si>
  <si>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</si>
  <si>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</si>
  <si>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</si>
  <si>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</si>
  <si>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</si>
  <si>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</si>
  <si>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</si>
  <si>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</si>
  <si>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</si>
  <si>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</si>
  <si>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</si>
  <si>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</si>
  <si>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</si>
  <si>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</si>
  <si>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</si>
  <si>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</si>
  <si>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</si>
  <si>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</si>
  <si>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</si>
  <si>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</si>
  <si>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</si>
  <si>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</si>
  <si>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</si>
  <si>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</si>
  <si>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</si>
  <si>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</si>
  <si>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</si>
  <si>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</si>
  <si>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</si>
  <si>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</si>
  <si>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</si>
  <si>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</si>
  <si>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</si>
  <si>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</si>
  <si>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</si>
  <si>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</si>
  <si>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</si>
  <si>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</si>
  <si>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</si>
  <si>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</si>
  <si>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</si>
  <si>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</si>
  <si>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</si>
  <si>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</si>
  <si>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</si>
  <si>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</si>
  <si>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</si>
  <si>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</si>
  <si>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</si>
  <si>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</si>
  <si>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</si>
  <si>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</si>
  <si>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</si>
  <si>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</si>
  <si>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</si>
  <si>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</si>
  <si>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</si>
  <si>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</si>
  <si>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</si>
  <si>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</si>
  <si>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</si>
  <si>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</si>
  <si>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</si>
  <si>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</si>
  <si>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</si>
  <si>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</si>
  <si>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</si>
  <si>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</si>
  <si>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</si>
  <si>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</si>
  <si>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</si>
  <si>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</si>
  <si>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</si>
  <si>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</si>
  <si>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</si>
  <si>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</si>
  <si>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</si>
  <si>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</si>
  <si>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</si>
  <si>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</si>
  <si>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</si>
  <si>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</si>
  <si>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</si>
  <si>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</si>
  <si>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</si>
  <si>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</si>
  <si>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</si>
  <si>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</si>
  <si>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</si>
  <si>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</si>
  <si>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</si>
  <si>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</si>
  <si>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</si>
  <si>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</si>
  <si>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</si>
  <si>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</si>
  <si>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</si>
  <si>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</si>
  <si>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</si>
  <si>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</si>
  <si>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</si>
  <si>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</si>
  <si>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</si>
  <si>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</si>
  <si>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</si>
  <si>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</si>
  <si>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</si>
  <si>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</si>
  <si>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</si>
  <si>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</si>
  <si>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</si>
  <si>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</si>
  <si>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</si>
  <si>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</si>
  <si>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</si>
  <si>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</si>
  <si>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</si>
  <si>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</si>
  <si>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</si>
  <si>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</si>
  <si>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</si>
  <si>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</si>
  <si>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</si>
  <si>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</si>
  <si>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</si>
  <si>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</si>
  <si>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</si>
  <si>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</si>
  <si>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</si>
  <si>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</si>
  <si>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</si>
  <si>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</si>
  <si>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</si>
  <si>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</si>
  <si>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</si>
  <si>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</si>
  <si>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</si>
  <si>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</si>
  <si>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</si>
  <si>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</si>
  <si>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</si>
  <si>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</si>
  <si>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</si>
  <si>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</si>
  <si>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</si>
  <si>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</si>
  <si>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</si>
  <si>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</si>
  <si>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</si>
  <si>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</si>
  <si>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</si>
  <si>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</si>
  <si>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</si>
  <si>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</si>
  <si>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</si>
  <si>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</si>
  <si>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</si>
  <si>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</si>
  <si>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</si>
  <si>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</si>
  <si>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</si>
  <si>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</si>
  <si>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</si>
  <si>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</si>
  <si>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</si>
  <si>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</si>
  <si>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</si>
  <si>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</si>
  <si>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</si>
  <si>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</si>
  <si>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</si>
  <si>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</si>
  <si>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</si>
  <si>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</si>
  <si>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</si>
  <si>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</si>
  <si>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</si>
  <si>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</si>
  <si>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</si>
  <si>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</si>
  <si>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</si>
  <si>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</si>
  <si>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</si>
  <si>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</si>
  <si>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</si>
  <si>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</si>
  <si>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</si>
  <si>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</si>
  <si>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</si>
  <si>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</si>
  <si>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</si>
  <si>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</si>
  <si>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</si>
  <si>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</si>
  <si>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</si>
  <si>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</si>
  <si>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</si>
  <si>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</si>
  <si>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</si>
  <si>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</si>
  <si>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</si>
  <si>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</si>
  <si>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</si>
  <si>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</si>
  <si>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</si>
  <si>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</si>
  <si>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</si>
  <si>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</si>
  <si>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</si>
  <si>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</si>
  <si>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</si>
  <si>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</si>
  <si>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</si>
  <si>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</si>
  <si>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</si>
  <si>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</si>
  <si>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</si>
  <si>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</si>
  <si>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</si>
  <si>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</si>
  <si>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</si>
  <si>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</si>
  <si>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</si>
  <si>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</si>
  <si>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</si>
  <si>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</si>
  <si>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</si>
  <si>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</si>
  <si>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</si>
  <si>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</si>
  <si>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</si>
  <si>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</si>
  <si>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</si>
  <si>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</si>
  <si>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</si>
  <si>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</si>
  <si>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</si>
  <si>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</si>
  <si>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</si>
  <si>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</si>
  <si>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</si>
  <si>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</si>
  <si>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</si>
  <si>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</si>
  <si>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</si>
  <si>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</si>
  <si>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</si>
  <si>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</si>
  <si>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</si>
  <si>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</si>
  <si>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</si>
  <si>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</si>
  <si>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</si>
  <si>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</si>
  <si>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</si>
  <si>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</si>
  <si>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</si>
  <si>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</si>
  <si>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</si>
  <si>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</si>
  <si>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</si>
  <si>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</si>
  <si>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</si>
  <si>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</si>
  <si>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</si>
  <si>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</si>
  <si>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</si>
  <si>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</si>
  <si>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</si>
  <si>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</si>
  <si>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</si>
  <si>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</si>
  <si>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</si>
  <si>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</si>
  <si>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</si>
  <si>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</si>
  <si>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</si>
  <si>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</si>
  <si>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</si>
  <si>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</si>
  <si>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</si>
  <si>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</si>
  <si>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</si>
  <si>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</si>
  <si>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</si>
  <si>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</si>
  <si>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</si>
  <si>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</si>
  <si>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</si>
  <si>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</si>
  <si>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</si>
  <si>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</si>
  <si>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</si>
  <si>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</si>
  <si>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</si>
  <si>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</si>
  <si>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</si>
  <si>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</si>
  <si>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</si>
  <si>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</si>
  <si>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</si>
  <si>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</si>
  <si>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</si>
  <si>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</si>
  <si>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</si>
  <si>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</si>
  <si>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</si>
  <si>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</si>
  <si>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</si>
  <si>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</si>
  <si>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</si>
  <si>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</si>
  <si>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</si>
  <si>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</si>
  <si>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</si>
  <si>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</si>
  <si>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</si>
  <si>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</si>
  <si>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</si>
  <si>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</si>
  <si>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</si>
  <si>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</si>
  <si>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</si>
  <si>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</si>
  <si>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</si>
  <si>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</si>
  <si>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</si>
  <si>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</si>
  <si>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</si>
  <si>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</si>
  <si>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</si>
  <si>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</si>
  <si>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</si>
  <si>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</si>
  <si>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</si>
  <si>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</si>
  <si>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</si>
  <si>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</si>
  <si>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</si>
  <si>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</si>
  <si>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</si>
  <si>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</si>
  <si>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</si>
  <si>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</si>
  <si>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</si>
  <si>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</si>
  <si>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</si>
  <si>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</si>
  <si>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</si>
  <si>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</si>
  <si>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</si>
  <si>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</si>
  <si>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</si>
  <si>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</si>
  <si>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</si>
  <si>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</si>
  <si>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</si>
  <si>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</si>
  <si>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</si>
  <si>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</si>
  <si>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</si>
  <si>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</si>
  <si>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</si>
  <si>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</si>
  <si>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</si>
  <si>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</si>
  <si>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</si>
  <si>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</si>
  <si>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</si>
  <si>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</si>
  <si>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</si>
  <si>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</si>
  <si>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</si>
  <si>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</si>
  <si>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</si>
  <si>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</si>
  <si>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</si>
  <si>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</si>
  <si>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</si>
  <si>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</si>
  <si>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</si>
  <si>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</si>
  <si>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</si>
  <si>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</si>
  <si>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</si>
  <si>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</si>
  <si>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</si>
  <si>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</si>
  <si>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</si>
  <si>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</si>
  <si>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</si>
  <si>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</si>
  <si>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</si>
  <si>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</si>
  <si>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</si>
  <si>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</si>
  <si>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</si>
  <si>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</si>
  <si>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</si>
  <si>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</si>
  <si>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</si>
  <si>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</si>
  <si>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</si>
  <si>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</si>
  <si>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</si>
  <si>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</si>
  <si>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</si>
  <si>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</si>
  <si>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</si>
  <si>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</si>
  <si>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</si>
  <si>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</si>
  <si>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</si>
  <si>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</si>
  <si>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</si>
  <si>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</si>
  <si>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</si>
  <si>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</si>
  <si>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</si>
  <si>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</si>
  <si>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</si>
  <si>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</si>
  <si>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</si>
  <si>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</si>
  <si>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</si>
  <si>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</si>
  <si>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</si>
  <si>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</si>
  <si>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</si>
  <si>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</si>
  <si>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</si>
  <si>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</si>
  <si>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</si>
  <si>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</si>
  <si>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</si>
  <si>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</si>
  <si>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</si>
  <si>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</si>
  <si>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</si>
  <si>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</si>
  <si>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</si>
  <si>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</si>
  <si>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</si>
  <si>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</si>
  <si>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</si>
  <si>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</si>
  <si>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</si>
  <si>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</si>
  <si>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</si>
  <si>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</si>
  <si>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</si>
  <si>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</si>
  <si>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</si>
  <si>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</si>
  <si>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</si>
  <si>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</si>
  <si>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</si>
  <si>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</si>
  <si>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</si>
  <si>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</si>
  <si>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</si>
  <si>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</si>
  <si>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</si>
  <si>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</si>
  <si>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</si>
  <si>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</si>
  <si>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</si>
  <si>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</si>
  <si>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</si>
  <si>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</si>
  <si>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</si>
  <si>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</si>
  <si>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</si>
  <si>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</si>
  <si>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</si>
  <si>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</si>
  <si>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</si>
  <si>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</si>
  <si>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</si>
  <si>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</si>
  <si>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</si>
  <si>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</si>
  <si>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</si>
  <si>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</si>
  <si>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</si>
  <si>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</si>
  <si>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</si>
  <si>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</si>
  <si>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</si>
  <si>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</si>
  <si>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</si>
  <si>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</si>
  <si>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</si>
  <si>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</si>
  <si>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</si>
  <si>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</si>
  <si>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</si>
  <si>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</si>
  <si>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</si>
  <si>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</si>
  <si>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</si>
  <si>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</si>
  <si>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</si>
  <si>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</si>
  <si>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</si>
  <si>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</si>
  <si>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</si>
  <si>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</si>
  <si>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</si>
  <si>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</si>
  <si>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</si>
  <si>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</si>
  <si>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</si>
  <si>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</si>
  <si>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</si>
  <si>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</si>
  <si>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</si>
  <si>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</si>
  <si>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</si>
  <si>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</si>
  <si>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</si>
  <si>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</si>
  <si>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</si>
  <si>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</si>
  <si>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</si>
  <si>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</si>
  <si>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</si>
  <si>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</si>
  <si>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</si>
  <si>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</si>
  <si>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</si>
  <si>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</si>
  <si>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</si>
  <si>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</si>
  <si>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</si>
  <si>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</si>
  <si>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</si>
  <si>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</si>
  <si>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</si>
  <si>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</si>
  <si>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</si>
  <si>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</si>
  <si>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</si>
  <si>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</si>
  <si>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</si>
  <si>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</si>
  <si>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</si>
  <si>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</si>
  <si>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</si>
  <si>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</si>
  <si>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</si>
  <si>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</si>
  <si>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</si>
  <si>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</si>
  <si>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</si>
  <si>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</si>
  <si>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</si>
  <si>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</si>
  <si>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</si>
  <si>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</si>
  <si>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</si>
  <si>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</si>
  <si>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</si>
  <si>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</si>
  <si>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</si>
  <si>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</si>
  <si>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</si>
  <si>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</si>
  <si>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</si>
  <si>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</si>
  <si>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</si>
  <si>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</si>
  <si>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</si>
  <si>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</si>
  <si>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</si>
  <si>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</si>
  <si>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</si>
  <si>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</si>
  <si>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</si>
  <si>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</si>
  <si>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</si>
  <si>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</si>
  <si>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</si>
  <si>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</si>
  <si>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</si>
  <si>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</si>
  <si>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</si>
  <si>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</si>
  <si>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</si>
  <si>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</si>
  <si>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</si>
  <si>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</si>
  <si>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</si>
  <si>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</si>
  <si>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</si>
  <si>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</si>
  <si>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</si>
  <si>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</si>
  <si>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</si>
  <si>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</si>
  <si>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</si>
  <si>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</si>
  <si>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</si>
  <si>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</si>
  <si>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</si>
  <si>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</si>
  <si>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</si>
  <si>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</si>
  <si>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</si>
  <si>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</si>
  <si>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</si>
  <si>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</si>
  <si>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</si>
  <si>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</si>
  <si>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</si>
  <si>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</si>
  <si>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</si>
  <si>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</si>
  <si>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</si>
  <si>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</si>
  <si>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</si>
  <si>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</si>
  <si>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</si>
  <si>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</si>
  <si>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</si>
  <si>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</si>
  <si>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</si>
  <si>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</si>
  <si>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</si>
  <si>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</si>
  <si>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</si>
  <si>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</si>
  <si>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</si>
  <si>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</si>
  <si>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</si>
  <si>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</si>
  <si>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</si>
  <si>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</si>
  <si>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</si>
  <si>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</si>
  <si>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</si>
  <si>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</si>
  <si>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</si>
  <si>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</si>
  <si>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</si>
  <si>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</si>
  <si>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</si>
  <si>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</si>
  <si>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</si>
  <si>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</si>
  <si>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</si>
  <si>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</si>
  <si>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</si>
  <si>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</si>
  <si>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</si>
  <si>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</si>
  <si>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</si>
  <si>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</si>
  <si>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</si>
  <si>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</si>
  <si>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</si>
  <si>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</si>
  <si>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</si>
  <si>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</si>
  <si>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</si>
  <si>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</si>
  <si>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</si>
  <si>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</si>
  <si>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</si>
  <si>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</si>
  <si>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</si>
  <si>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</si>
  <si>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</si>
  <si>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</si>
  <si>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</si>
  <si>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</si>
  <si>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</si>
  <si>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</si>
  <si>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</si>
  <si>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</si>
  <si>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</si>
  <si>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</si>
  <si>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</si>
  <si>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</si>
  <si>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</si>
  <si>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</si>
  <si>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</si>
  <si>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</si>
  <si>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</si>
  <si>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</si>
  <si>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</si>
  <si>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</si>
  <si>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</si>
  <si>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</si>
  <si>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</si>
  <si>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</si>
  <si>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</si>
  <si>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</si>
  <si>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</si>
  <si>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</si>
  <si>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</si>
  <si>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</si>
  <si>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</si>
  <si>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</si>
  <si>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</si>
  <si>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</si>
  <si>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</si>
  <si>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</si>
  <si>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</si>
  <si>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</si>
  <si>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</si>
  <si>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</si>
  <si>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</si>
  <si>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</si>
  <si>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</si>
  <si>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</si>
  <si>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</si>
  <si>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</si>
  <si>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</si>
  <si>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</si>
  <si>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</si>
  <si>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</si>
  <si>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</si>
  <si>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</si>
  <si>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</si>
  <si>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</si>
  <si>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</si>
  <si>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</si>
  <si>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</si>
  <si>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</si>
  <si>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</si>
  <si>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</si>
  <si>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</si>
  <si>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</si>
  <si>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</si>
  <si>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</si>
  <si>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</si>
  <si>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</si>
  <si>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</si>
  <si>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</si>
  <si>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</si>
  <si>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</si>
  <si>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</si>
  <si>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</si>
  <si>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</si>
  <si>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</si>
  <si>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</si>
  <si>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</si>
  <si>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</si>
  <si>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</si>
  <si>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</si>
  <si>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</si>
  <si>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</si>
  <si>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</si>
  <si>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</si>
  <si>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</si>
  <si>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</si>
  <si>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</si>
  <si>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</si>
  <si>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</si>
  <si>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</si>
  <si>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</si>
  <si>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</si>
  <si>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</si>
  <si>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</si>
  <si>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</si>
  <si>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</si>
  <si>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</si>
  <si>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</si>
  <si>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</si>
  <si>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</si>
  <si>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</si>
  <si>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</si>
  <si>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</si>
  <si>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</si>
  <si>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</si>
  <si>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</si>
  <si>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</si>
  <si>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</si>
  <si>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</si>
  <si>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</si>
  <si>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</si>
  <si>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</si>
  <si>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</si>
  <si>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</si>
  <si>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</si>
  <si>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</si>
  <si>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</si>
  <si>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</si>
  <si>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</si>
  <si>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</si>
  <si>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</si>
  <si>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</si>
  <si>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</si>
  <si>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</si>
  <si>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</si>
  <si>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</si>
  <si>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</si>
  <si>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</si>
  <si>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</si>
  <si>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</si>
  <si>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</si>
  <si>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</si>
  <si>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</si>
  <si>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</si>
  <si>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</si>
  <si>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</si>
  <si>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</si>
  <si>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</si>
  <si>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</si>
  <si>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</si>
  <si>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</si>
  <si>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</si>
  <si>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</si>
  <si>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</si>
  <si>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</si>
  <si>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</si>
  <si>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</si>
  <si>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</si>
  <si>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</si>
  <si>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</si>
  <si>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</si>
  <si>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</si>
  <si>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</si>
  <si>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</si>
  <si>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</si>
  <si>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</si>
  <si>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</si>
  <si>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</si>
  <si>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</si>
  <si>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</si>
  <si>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</si>
  <si>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</si>
  <si>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</si>
  <si>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</si>
  <si>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</si>
  <si>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</si>
  <si>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</si>
  <si>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</si>
  <si>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</si>
  <si>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</si>
  <si>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</si>
  <si>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</si>
  <si>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</si>
  <si>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</si>
  <si>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</si>
  <si>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</si>
  <si>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</si>
  <si>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</si>
  <si>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</si>
  <si>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</si>
  <si>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</si>
  <si>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</si>
  <si>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</si>
  <si>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</si>
  <si>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</si>
  <si>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</si>
  <si>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</si>
  <si>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</si>
  <si>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</si>
  <si>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</si>
  <si>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</si>
  <si>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</si>
  <si>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</si>
  <si>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</si>
  <si>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</si>
  <si>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</si>
  <si>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</si>
  <si>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</si>
  <si>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</si>
  <si>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</si>
  <si>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</si>
  <si>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</si>
  <si>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</si>
  <si>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</si>
  <si>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</si>
  <si>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</si>
  <si>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</si>
  <si>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</si>
  <si>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</si>
  <si>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</si>
  <si>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</si>
  <si>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</si>
  <si>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</si>
  <si>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</si>
  <si>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</si>
  <si>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</si>
  <si>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</si>
  <si>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</si>
  <si>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</si>
  <si>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</si>
  <si>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</si>
  <si>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</si>
  <si>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</si>
  <si>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</si>
  <si>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</si>
  <si>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</si>
  <si>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</si>
  <si>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</si>
  <si>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</si>
  <si>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</si>
  <si>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</si>
  <si>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</si>
  <si>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</si>
  <si>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</si>
  <si>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</si>
  <si>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</si>
  <si>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</si>
  <si>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</si>
  <si>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</si>
  <si>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</si>
  <si>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</si>
  <si>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</si>
  <si>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</si>
  <si>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</si>
  <si>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</si>
  <si>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</si>
  <si>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</si>
  <si>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</si>
  <si>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</si>
  <si>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</si>
  <si>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</si>
  <si>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</si>
  <si>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</si>
  <si>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</si>
  <si>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</si>
  <si>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</si>
  <si>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</si>
  <si>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</si>
  <si>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</si>
  <si>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</si>
  <si>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</si>
  <si>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</si>
  <si>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</si>
  <si>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</si>
  <si>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</si>
  <si>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</si>
  <si>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</si>
  <si>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</si>
  <si>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</si>
  <si>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</si>
  <si>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</si>
  <si>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</si>
  <si>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</si>
  <si>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</si>
  <si>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</si>
  <si>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</si>
  <si>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</si>
  <si>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</si>
  <si>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</si>
  <si>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</si>
  <si>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</si>
  <si>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</si>
  <si>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</si>
  <si>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</si>
  <si>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</si>
  <si>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</si>
  <si>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</si>
  <si>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</si>
  <si>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</si>
  <si>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</si>
  <si>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</si>
  <si>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</si>
  <si>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</si>
  <si>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</si>
  <si>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</si>
  <si>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</si>
  <si>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</si>
  <si>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</si>
  <si>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</si>
  <si>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</si>
  <si>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</si>
  <si>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</si>
  <si>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</si>
  <si>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</si>
  <si>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</si>
  <si>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</si>
  <si>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</si>
  <si>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</si>
  <si>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</si>
  <si>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</si>
  <si>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</si>
  <si>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</si>
  <si>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</si>
  <si>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</si>
  <si>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</si>
  <si>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</si>
  <si>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</si>
  <si>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</si>
  <si>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</si>
  <si>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</si>
  <si>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</si>
  <si>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</si>
  <si>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</si>
  <si>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</si>
  <si>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</si>
  <si>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</si>
  <si>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</si>
  <si>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</si>
  <si>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</si>
  <si>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</si>
  <si>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</si>
  <si>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</si>
  <si>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</si>
  <si>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</si>
  <si>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</si>
  <si>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</si>
  <si>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</si>
  <si>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</si>
  <si>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</si>
  <si>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</si>
  <si>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</si>
  <si>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</si>
  <si>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</si>
  <si>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</si>
  <si>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</si>
  <si>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</si>
  <si>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</si>
  <si>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</si>
  <si>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</si>
  <si>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</si>
  <si>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</si>
  <si>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</si>
  <si>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</si>
  <si>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</si>
  <si>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</si>
  <si>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</si>
  <si>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</si>
  <si>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</si>
  <si>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</si>
  <si>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</si>
  <si>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</si>
  <si>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</si>
  <si>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</si>
  <si>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</si>
  <si>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</si>
  <si>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</si>
  <si>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</si>
  <si>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</si>
  <si>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</si>
  <si>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</si>
  <si>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</si>
  <si>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</si>
  <si>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</si>
  <si>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</si>
  <si>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</si>
  <si>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</si>
  <si>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</si>
  <si>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</si>
  <si>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</si>
  <si>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</si>
  <si>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</si>
  <si>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</si>
  <si>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</si>
  <si>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</si>
  <si>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</si>
  <si>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</si>
  <si>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</si>
  <si>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</si>
  <si>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</si>
  <si>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</si>
  <si>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</si>
  <si>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</si>
  <si>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</si>
  <si>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</si>
  <si>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</si>
  <si>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</si>
  <si>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</si>
  <si>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</si>
  <si>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</si>
  <si>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</si>
  <si>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</si>
  <si>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</si>
  <si>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</si>
  <si>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</si>
  <si>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</si>
  <si>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</si>
  <si>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</si>
  <si>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</si>
  <si>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</si>
  <si>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</si>
  <si>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</si>
  <si>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</si>
  <si>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</si>
  <si>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</si>
  <si>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</si>
  <si>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</si>
  <si>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</si>
  <si>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</si>
  <si>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</si>
  <si>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</si>
  <si>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</si>
  <si>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</si>
  <si>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</si>
  <si>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</si>
  <si>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</si>
  <si>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</si>
  <si>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</si>
  <si>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</si>
  <si>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</si>
  <si>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</si>
  <si>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</si>
  <si>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</si>
  <si>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</si>
  <si>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</si>
  <si>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</si>
  <si>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</si>
  <si>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</si>
  <si>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</si>
  <si>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</si>
  <si>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</si>
  <si>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</si>
  <si>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</si>
  <si>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</si>
  <si>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</si>
  <si>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</si>
  <si>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</si>
  <si>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</si>
  <si>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</si>
  <si>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</si>
  <si>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</si>
  <si>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</si>
  <si>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</si>
  <si>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</si>
  <si>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</si>
  <si>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</si>
  <si>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</si>
  <si>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</si>
  <si>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</si>
  <si>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</si>
  <si>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</si>
  <si>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</si>
  <si>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</si>
  <si>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</si>
  <si>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</si>
  <si>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</si>
  <si>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</si>
  <si>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</si>
  <si>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</si>
  <si>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</si>
  <si>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</si>
  <si>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</si>
  <si>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</si>
  <si>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</si>
  <si>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</si>
  <si>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</si>
  <si>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</si>
  <si>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</si>
  <si>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</si>
  <si>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</si>
  <si>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</si>
  <si>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</si>
  <si>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</si>
  <si>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</si>
  <si>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</si>
  <si>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</si>
  <si>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</si>
  <si>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</si>
  <si>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</si>
  <si>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</si>
  <si>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</si>
  <si>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</si>
  <si>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</si>
  <si>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</si>
  <si>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</si>
  <si>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</si>
  <si>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</si>
  <si>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</si>
  <si>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</si>
  <si>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</si>
  <si>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</si>
  <si>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</si>
  <si>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</si>
  <si>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</si>
  <si>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</si>
  <si>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</si>
  <si>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</si>
  <si>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</si>
  <si>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</si>
  <si>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</si>
  <si>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</si>
  <si>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</si>
  <si>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</si>
  <si>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</si>
  <si>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</si>
  <si>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</si>
  <si>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</si>
  <si>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</si>
  <si>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</si>
  <si>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</si>
  <si>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</si>
  <si>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</si>
  <si>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</si>
  <si>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</si>
  <si>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</si>
  <si>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</si>
  <si>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</si>
  <si>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</si>
  <si>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</si>
  <si>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</si>
  <si>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</si>
  <si>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</si>
  <si>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</si>
  <si>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</si>
  <si>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</si>
  <si>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</si>
  <si>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</si>
  <si>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</si>
  <si>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</si>
  <si>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</si>
  <si>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</si>
  <si>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</si>
  <si>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</si>
  <si>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</si>
  <si>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</si>
  <si>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</si>
  <si>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</si>
  <si>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</si>
  <si>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</si>
  <si>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</si>
  <si>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</si>
  <si>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</si>
  <si>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</si>
  <si>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</si>
  <si>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</si>
  <si>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</si>
  <si>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</si>
  <si>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</si>
  <si>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</si>
  <si>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</si>
  <si>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</si>
  <si>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</si>
  <si>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</si>
  <si>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</si>
  <si>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</si>
  <si>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</si>
  <si>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</si>
  <si>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</si>
  <si>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</si>
  <si>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</si>
  <si>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</si>
  <si>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</si>
  <si>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</si>
  <si>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</si>
  <si>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</si>
  <si>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</si>
  <si>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</si>
  <si>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</si>
  <si>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</si>
  <si>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</si>
  <si>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</si>
  <si>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</si>
  <si>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</si>
  <si>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</si>
  <si>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</si>
  <si>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</si>
  <si>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</si>
  <si>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</si>
  <si>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</si>
  <si>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</si>
  <si>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</si>
  <si>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</si>
  <si>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</si>
  <si>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</si>
  <si>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</si>
  <si>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</si>
  <si>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</si>
  <si>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</si>
  <si>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</si>
  <si>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</si>
  <si>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</si>
  <si>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</si>
  <si>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</si>
  <si>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</si>
  <si>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</si>
  <si>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</si>
  <si>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</si>
  <si>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</si>
  <si>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</si>
  <si>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</si>
  <si>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</si>
  <si>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</si>
  <si>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</si>
  <si>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</si>
  <si>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</si>
  <si>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</si>
  <si>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</si>
  <si>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</si>
  <si>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</si>
  <si>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</si>
  <si>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</si>
  <si>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</si>
  <si>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</si>
  <si>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</si>
  <si>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</si>
  <si>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</si>
  <si>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</si>
  <si>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</si>
  <si>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</si>
  <si>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</si>
  <si>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</si>
  <si>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</si>
  <si>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</si>
  <si>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</si>
  <si>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</si>
  <si>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</si>
  <si>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</si>
  <si>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</si>
  <si>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</si>
  <si>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</si>
  <si>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</si>
  <si>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</si>
  <si>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</si>
  <si>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</si>
  <si>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</si>
  <si>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</si>
  <si>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</si>
  <si>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</si>
  <si>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</si>
  <si>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</si>
  <si>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</si>
  <si>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</si>
  <si>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</si>
  <si>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</si>
  <si>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</si>
  <si>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</si>
  <si>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</si>
  <si>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</si>
  <si>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</si>
  <si>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</si>
  <si>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</si>
  <si>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</si>
  <si>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</si>
  <si>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</si>
  <si>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</si>
  <si>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</si>
  <si>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</si>
  <si>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</si>
  <si>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</si>
  <si>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</si>
  <si>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</si>
  <si>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</si>
  <si>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</si>
  <si>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</si>
  <si>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</si>
  <si>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</si>
  <si>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</si>
  <si>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</si>
  <si>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</si>
  <si>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</si>
  <si>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</si>
  <si>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</si>
  <si>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</si>
  <si>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</si>
  <si>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</si>
  <si>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</si>
  <si>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</si>
  <si>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</si>
  <si>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</si>
  <si>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</si>
  <si>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</si>
  <si>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</si>
  <si>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</si>
  <si>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</si>
  <si>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</si>
  <si>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</si>
  <si>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</si>
  <si>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</si>
  <si>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</si>
  <si>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</si>
  <si>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</si>
  <si>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</si>
  <si>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</si>
  <si>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</si>
  <si>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</si>
  <si>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</si>
  <si>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</si>
  <si>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</si>
  <si>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</si>
  <si>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</si>
  <si>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</si>
  <si>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</si>
  <si>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</si>
  <si>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</si>
  <si>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</si>
  <si>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</si>
  <si>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</si>
  <si>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</si>
  <si>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</si>
  <si>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</si>
  <si>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</si>
  <si>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</si>
  <si>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</si>
  <si>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</si>
  <si>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</si>
  <si>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</si>
  <si>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</si>
  <si>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</si>
  <si>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</si>
  <si>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</si>
  <si>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</si>
  <si>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</si>
  <si>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</si>
  <si>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</si>
  <si>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</si>
  <si>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</si>
  <si>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</si>
  <si>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</si>
  <si>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</si>
  <si>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</si>
  <si>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</si>
  <si>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</si>
  <si>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</si>
  <si>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</si>
  <si>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</si>
  <si>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</si>
  <si>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</si>
  <si>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</si>
  <si>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</si>
  <si>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</si>
  <si>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</si>
  <si>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</si>
  <si>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</si>
  <si>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</si>
  <si>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</si>
  <si>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</si>
  <si>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</si>
  <si>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</si>
  <si>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</si>
  <si>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</si>
  <si>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</si>
  <si>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</si>
  <si>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</si>
  <si>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</si>
  <si>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</si>
  <si>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</si>
  <si>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</si>
  <si>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</si>
  <si>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</si>
  <si>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</si>
  <si>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</si>
  <si>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</si>
  <si>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</si>
  <si>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</si>
  <si>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</si>
  <si>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</si>
  <si>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</si>
  <si>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</si>
  <si>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</si>
  <si>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</si>
  <si>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</si>
  <si>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</si>
  <si>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</si>
  <si>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</si>
  <si>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</si>
  <si>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</si>
  <si>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</si>
  <si>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</si>
  <si>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</si>
  <si>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</si>
  <si>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</si>
  <si>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</si>
  <si>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</si>
  <si>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</si>
  <si>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</si>
  <si>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</si>
  <si>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</si>
  <si>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</si>
  <si>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</si>
  <si>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</si>
  <si>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</si>
  <si>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</si>
  <si>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</si>
  <si>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</si>
  <si>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</si>
  <si>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</si>
  <si>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</si>
  <si>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</si>
  <si>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</si>
  <si>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</si>
  <si>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</si>
  <si>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</si>
  <si>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</si>
  <si>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</si>
  <si>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</si>
  <si>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</si>
  <si>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</si>
  <si>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</si>
  <si>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</si>
  <si>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</si>
  <si>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</si>
  <si>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</si>
  <si>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</si>
  <si>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</si>
  <si>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</si>
  <si>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</si>
  <si>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</si>
  <si>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</si>
  <si>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</si>
  <si>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</si>
  <si>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</si>
  <si>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</si>
  <si>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</si>
  <si>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</si>
  <si>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</si>
  <si>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</si>
  <si>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</si>
  <si>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</si>
  <si>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</si>
  <si>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</si>
  <si>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</si>
  <si>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</si>
  <si>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</si>
  <si>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</si>
  <si>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</si>
  <si>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</si>
  <si>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</si>
  <si>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</si>
  <si>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</si>
  <si>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</si>
  <si>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</si>
  <si>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</si>
  <si>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</si>
  <si>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</si>
  <si>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</si>
  <si>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</si>
  <si>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</si>
  <si>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</si>
  <si>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</si>
  <si>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</si>
  <si>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</si>
  <si>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</si>
  <si>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</si>
  <si>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</si>
  <si>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</si>
  <si>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</si>
  <si>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</si>
  <si>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</si>
  <si>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</si>
  <si>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</si>
  <si>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</si>
  <si>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</si>
  <si>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</si>
  <si>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</si>
  <si>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</si>
  <si>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</si>
  <si>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</si>
  <si>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</si>
  <si>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</si>
  <si>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</si>
  <si>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</si>
  <si>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</si>
  <si>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</si>
  <si>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</si>
  <si>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</si>
  <si>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</si>
  <si>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</si>
  <si>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</si>
  <si>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</si>
  <si>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</si>
  <si>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</si>
  <si>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</si>
  <si>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</si>
  <si>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</si>
  <si>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</si>
  <si>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</si>
  <si>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</si>
  <si>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</si>
  <si>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</si>
  <si>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</si>
  <si>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</si>
  <si>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</si>
  <si>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</si>
  <si>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</si>
  <si>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</si>
  <si>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</si>
  <si>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</si>
  <si>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</si>
  <si>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</si>
  <si>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</si>
  <si>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</si>
  <si>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</si>
  <si>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</si>
  <si>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</si>
  <si>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</si>
  <si>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</si>
  <si>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</si>
  <si>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</si>
  <si>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</si>
  <si>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</si>
  <si>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</si>
  <si>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</si>
  <si>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</si>
  <si>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</si>
  <si>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</si>
  <si>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</si>
  <si>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</si>
  <si>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</si>
  <si>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</si>
  <si>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</si>
  <si>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</si>
  <si>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</si>
  <si>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</si>
  <si>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</si>
  <si>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</si>
  <si>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</si>
  <si>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</si>
  <si>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</si>
  <si>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</si>
  <si>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</si>
  <si>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</si>
  <si>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</si>
  <si>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</si>
  <si>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</si>
  <si>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</si>
  <si>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</si>
  <si>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</si>
  <si>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</si>
  <si>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</si>
  <si>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</si>
  <si>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</si>
  <si>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</si>
  <si>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</si>
  <si>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</si>
  <si>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</si>
  <si>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</si>
  <si>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</si>
  <si>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</si>
  <si>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</si>
  <si>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</si>
  <si>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</si>
  <si>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</si>
  <si>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</si>
  <si>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</si>
  <si>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</si>
  <si>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</si>
  <si>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</si>
  <si>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</si>
  <si>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</si>
  <si>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</si>
  <si>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</si>
  <si>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</si>
  <si>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</si>
  <si>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</si>
  <si>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</si>
  <si>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</si>
  <si>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</si>
  <si>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</si>
  <si>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</si>
  <si>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</si>
  <si>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</si>
  <si>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</si>
  <si>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</si>
  <si>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</si>
  <si>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</si>
  <si>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</si>
  <si>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</si>
  <si>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</si>
  <si>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</si>
  <si>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</si>
  <si>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</si>
  <si>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</si>
  <si>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</si>
  <si>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</si>
  <si>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</si>
  <si>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</si>
  <si>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</si>
  <si>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</si>
  <si>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</si>
  <si>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</si>
  <si>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</si>
  <si>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</si>
  <si>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</si>
  <si>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</si>
  <si>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</si>
  <si>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</si>
  <si>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</si>
  <si>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</si>
  <si>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</si>
  <si>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</si>
  <si>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</si>
  <si>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</si>
  <si>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</si>
  <si>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</si>
  <si>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</si>
  <si>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</si>
  <si>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</si>
  <si>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</si>
  <si>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</si>
  <si>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</si>
  <si>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</si>
  <si>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</si>
  <si>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</si>
  <si>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</si>
  <si>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</si>
  <si>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</si>
  <si>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</si>
  <si>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</si>
  <si>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</si>
  <si>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</si>
  <si>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</si>
  <si>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</si>
  <si>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</si>
  <si>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</si>
  <si>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</si>
  <si>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</si>
  <si>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</si>
  <si>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</si>
  <si>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</si>
  <si>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</si>
  <si>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</si>
  <si>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</si>
  <si>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</si>
  <si>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</si>
  <si>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</si>
  <si>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</si>
  <si>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</si>
  <si>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</si>
  <si>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</si>
  <si>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</si>
  <si>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</si>
  <si>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</si>
  <si>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</si>
  <si>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</si>
  <si>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</si>
  <si>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</si>
  <si>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</si>
  <si>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</si>
  <si>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</si>
  <si>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</si>
  <si>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</si>
  <si>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</si>
  <si>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</si>
  <si>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</si>
  <si>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</si>
  <si>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</si>
  <si>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</si>
  <si>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</si>
  <si>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</si>
  <si>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</si>
  <si>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</si>
  <si>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</si>
  <si>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</si>
  <si>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</si>
  <si>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</si>
  <si>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</si>
  <si>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</si>
  <si>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</si>
  <si>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</si>
  <si>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</si>
  <si>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</si>
  <si>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</si>
  <si>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</si>
  <si>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</si>
  <si>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</si>
  <si>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</si>
  <si>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</si>
  <si>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</si>
  <si>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</si>
  <si>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</si>
  <si>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</si>
  <si>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</si>
  <si>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</si>
  <si>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</si>
  <si>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</si>
  <si>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</si>
  <si>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</si>
  <si>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</si>
  <si>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</si>
  <si>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</si>
  <si>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</si>
  <si>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</si>
  <si>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</si>
  <si>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</si>
  <si>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</si>
  <si>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</si>
  <si>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</si>
  <si>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</si>
  <si>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</si>
  <si>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</si>
  <si>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</si>
  <si>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</si>
  <si>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</si>
  <si>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</si>
  <si>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</si>
  <si>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</si>
  <si>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</si>
  <si>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</si>
  <si>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</si>
  <si>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</si>
  <si>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</si>
  <si>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</si>
  <si>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</si>
  <si>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</si>
  <si>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</si>
  <si>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</si>
  <si>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</si>
  <si>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</si>
  <si>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</si>
  <si>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</si>
  <si>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</si>
  <si>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</si>
  <si>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</si>
  <si>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</si>
  <si>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</si>
  <si>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</si>
  <si>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</si>
  <si>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</si>
  <si>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</si>
  <si>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</si>
  <si>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</si>
  <si>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</si>
  <si>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</si>
  <si>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</si>
  <si>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</si>
  <si>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</si>
  <si>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</si>
  <si>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</si>
  <si>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</si>
  <si>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</si>
  <si>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</si>
  <si>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</si>
  <si>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</si>
  <si>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</si>
  <si>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</si>
  <si>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</si>
  <si>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</si>
  <si>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</si>
  <si>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</si>
  <si>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</si>
  <si>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</si>
  <si>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</si>
  <si>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</si>
  <si>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</si>
  <si>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</si>
  <si>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</si>
  <si>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</si>
  <si>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</si>
  <si>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</si>
  <si>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</si>
  <si>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</si>
  <si>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</si>
  <si>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</si>
  <si>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</si>
  <si>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</si>
  <si>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</si>
  <si>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</si>
  <si>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</si>
  <si>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</si>
  <si>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</si>
  <si>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</si>
  <si>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</si>
  <si>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</si>
  <si>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</si>
  <si>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</si>
  <si>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</si>
  <si>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</si>
  <si>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</si>
  <si>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</si>
  <si>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</si>
  <si>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</si>
  <si>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</si>
  <si>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</si>
  <si>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</si>
  <si>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</si>
  <si>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</si>
  <si>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</si>
  <si>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</si>
  <si>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</si>
  <si>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</si>
  <si>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</si>
  <si>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</si>
  <si>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</si>
  <si>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</si>
  <si>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</si>
  <si>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</si>
  <si>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</si>
  <si>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</si>
  <si>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</si>
  <si>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</si>
  <si>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</si>
  <si>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</si>
  <si>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</si>
  <si>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</si>
  <si>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</si>
  <si>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</si>
  <si>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</si>
  <si>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</si>
  <si>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</si>
  <si>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</si>
  <si>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</si>
  <si>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</si>
  <si>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</si>
  <si>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</si>
  <si>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</si>
  <si>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</si>
  <si>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</si>
  <si>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</si>
  <si>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</si>
  <si>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</si>
  <si>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</si>
  <si>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</si>
  <si>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</si>
  <si>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</si>
  <si>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</si>
  <si>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</si>
  <si>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</si>
  <si>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</si>
  <si>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</si>
  <si>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</si>
  <si>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</si>
  <si>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</si>
  <si>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</si>
  <si>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</si>
  <si>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</si>
  <si>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</si>
  <si>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</si>
  <si>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</si>
  <si>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</si>
  <si>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</si>
  <si>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</si>
  <si>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</si>
  <si>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</si>
  <si>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</si>
  <si>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</si>
  <si>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</si>
  <si>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</si>
  <si>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</si>
  <si>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</si>
  <si>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</si>
  <si>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</si>
  <si>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</si>
  <si>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</si>
  <si>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</si>
  <si>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</si>
  <si>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</si>
  <si>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</si>
  <si>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</si>
  <si>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</si>
  <si>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</si>
  <si>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</si>
  <si>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</si>
  <si>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</si>
  <si>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</si>
  <si>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</si>
  <si>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</si>
  <si>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</si>
  <si>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</si>
  <si>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</si>
  <si>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</si>
  <si>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</si>
  <si>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</si>
  <si>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</si>
  <si>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</si>
  <si>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</si>
  <si>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</si>
  <si>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</si>
  <si>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</si>
  <si>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</si>
  <si>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</si>
  <si>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</si>
  <si>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</si>
  <si>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</si>
  <si>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</si>
  <si>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</si>
  <si>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</si>
  <si>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</si>
  <si>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</si>
  <si>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</si>
  <si>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</si>
  <si>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</si>
  <si>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</si>
  <si>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</si>
  <si>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</si>
  <si>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</si>
  <si>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</si>
  <si>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</si>
  <si>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</si>
  <si>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</si>
  <si>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</si>
  <si>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</si>
  <si>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</si>
  <si>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</si>
  <si>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</si>
  <si>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</si>
  <si>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</si>
  <si>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</si>
  <si>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</si>
  <si>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</si>
  <si>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</si>
  <si>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</si>
  <si>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</si>
  <si>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</si>
  <si>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</si>
  <si>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</si>
  <si>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</si>
  <si>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</si>
  <si>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</si>
  <si>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</si>
  <si>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</si>
  <si>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</si>
  <si>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</si>
  <si>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</si>
  <si>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</si>
  <si>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</si>
  <si>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</si>
  <si>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</si>
  <si>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</si>
  <si>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</si>
  <si>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</si>
  <si>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</si>
  <si>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</si>
  <si>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</si>
  <si>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</si>
  <si>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</si>
  <si>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</si>
  <si>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</si>
  <si>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</si>
  <si>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</si>
  <si>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</si>
  <si>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</si>
  <si>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</si>
  <si>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</si>
  <si>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</si>
  <si>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</si>
  <si>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</si>
  <si>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</si>
  <si>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</si>
  <si>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</si>
  <si>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</si>
  <si>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</si>
  <si>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</si>
  <si>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</si>
  <si>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</si>
  <si>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</si>
  <si>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</si>
  <si>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</si>
  <si>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</si>
  <si>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</si>
  <si>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</si>
  <si>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</si>
  <si>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</si>
  <si>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</si>
  <si>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</si>
  <si>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</si>
  <si>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</si>
  <si>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</si>
  <si>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</si>
  <si>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</si>
  <si>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</si>
  <si>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</si>
  <si>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</si>
  <si>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</si>
  <si>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</si>
  <si>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</si>
  <si>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</si>
  <si>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</si>
  <si>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</si>
  <si>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</si>
  <si>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</si>
  <si>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</si>
  <si>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</si>
  <si>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</si>
  <si>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</si>
  <si>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</si>
  <si>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</si>
  <si>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</si>
  <si>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</si>
  <si>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</si>
  <si>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</si>
  <si>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</si>
  <si>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</si>
  <si>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</si>
  <si>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</si>
  <si>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</si>
  <si>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</si>
  <si>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</si>
  <si>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</si>
  <si>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</si>
  <si>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</si>
  <si>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</si>
  <si>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</si>
  <si>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</si>
  <si>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</si>
  <si>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</si>
  <si>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</si>
  <si>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</si>
  <si>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</si>
  <si>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</si>
  <si>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</si>
  <si>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</si>
  <si>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</si>
  <si>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</si>
  <si>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</si>
  <si>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</si>
  <si>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</si>
  <si>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</si>
  <si>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</si>
  <si>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</si>
  <si>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</si>
  <si>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</si>
  <si>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</si>
  <si>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</si>
  <si>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</si>
  <si>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</si>
  <si>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</si>
  <si>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</si>
  <si>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</si>
  <si>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</si>
  <si>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</si>
  <si>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</si>
  <si>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</si>
  <si>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</si>
  <si>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</si>
  <si>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</si>
  <si>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</si>
  <si>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</si>
  <si>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</si>
  <si>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</si>
  <si>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</si>
  <si>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</si>
  <si>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</si>
  <si>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</si>
  <si>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</si>
  <si>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</si>
  <si>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</si>
  <si>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</si>
  <si>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</si>
  <si>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</si>
  <si>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</si>
  <si>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</si>
  <si>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</si>
  <si>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</si>
  <si>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</si>
  <si>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</si>
  <si>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</si>
  <si>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</si>
  <si>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</si>
  <si>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</si>
  <si>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</si>
  <si>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</si>
  <si>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</si>
  <si>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</si>
  <si>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</si>
  <si>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</si>
  <si>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</si>
  <si>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</si>
  <si>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</si>
  <si>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</si>
  <si>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</si>
  <si>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</si>
  <si>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</si>
  <si>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</si>
  <si>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</si>
  <si>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</si>
  <si>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</si>
  <si>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</si>
  <si>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</si>
  <si>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</si>
  <si>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</si>
  <si>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</si>
  <si>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</si>
  <si>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</si>
  <si>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</si>
  <si>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</si>
  <si>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</si>
  <si>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</si>
  <si>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</si>
  <si>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</si>
  <si>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</si>
  <si>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</si>
  <si>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</si>
  <si>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</si>
  <si>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</si>
  <si>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</si>
  <si>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</si>
  <si>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</si>
  <si>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</si>
  <si>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</si>
  <si>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</si>
  <si>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</si>
  <si>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</si>
  <si>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</si>
  <si>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</si>
  <si>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</si>
  <si>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</si>
  <si>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</si>
  <si>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</si>
  <si>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</si>
  <si>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</si>
  <si>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</si>
  <si>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</si>
  <si>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</si>
  <si>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</si>
  <si>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</si>
  <si>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</si>
  <si>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</si>
  <si>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</si>
  <si>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</si>
  <si>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</si>
  <si>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</si>
  <si>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</si>
  <si>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</si>
  <si>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</si>
  <si>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</si>
  <si>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</si>
  <si>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</si>
  <si>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</si>
  <si>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</si>
  <si>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</si>
  <si>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</si>
  <si>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</si>
  <si>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</si>
  <si>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</si>
  <si>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</si>
  <si>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</si>
  <si>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</si>
  <si>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</si>
  <si>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</si>
  <si>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</si>
  <si>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</si>
  <si>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</si>
  <si>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</si>
  <si>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</si>
  <si>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</si>
  <si>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</si>
  <si>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</si>
  <si>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</si>
  <si>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</si>
  <si>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</si>
  <si>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</si>
  <si>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</si>
  <si>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</si>
  <si>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</si>
  <si>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</si>
  <si>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</si>
  <si>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</si>
  <si>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</si>
  <si>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</si>
  <si>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</si>
  <si>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</si>
  <si>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</si>
  <si>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</si>
  <si>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</si>
  <si>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</si>
  <si>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</si>
  <si>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</si>
  <si>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</si>
  <si>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</si>
  <si>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</si>
  <si>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</si>
  <si>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</si>
  <si>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</si>
  <si>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</si>
  <si>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</si>
  <si>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</si>
  <si>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</si>
  <si>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</si>
  <si>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</si>
  <si>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</si>
  <si>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</si>
  <si>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</si>
  <si>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</si>
  <si>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</si>
  <si>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</si>
  <si>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</si>
  <si>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</si>
  <si>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</si>
  <si>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</si>
  <si>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</si>
  <si>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</si>
  <si>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</si>
  <si>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</si>
  <si>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</si>
  <si>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</si>
  <si>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</si>
  <si>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</si>
  <si>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</si>
  <si>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</si>
  <si>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</si>
  <si>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</si>
  <si>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</si>
  <si>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</si>
  <si>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</si>
  <si>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</si>
  <si>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</si>
  <si>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</si>
  <si>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</si>
  <si>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</si>
  <si>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</si>
  <si>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</si>
  <si>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</si>
  <si>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</si>
  <si>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</si>
  <si>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</si>
  <si>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</si>
  <si>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</si>
  <si>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</si>
  <si>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</si>
  <si>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</si>
  <si>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</si>
  <si>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</si>
  <si>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</si>
  <si>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</si>
  <si>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</si>
  <si>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</si>
  <si>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</si>
  <si>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</si>
  <si>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</si>
  <si>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</si>
  <si>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</si>
  <si>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</si>
  <si>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</si>
  <si>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</si>
  <si>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</si>
  <si>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</si>
  <si>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</si>
  <si>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</si>
  <si>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</si>
  <si>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</si>
  <si>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</si>
  <si>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</si>
  <si>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</si>
  <si>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</si>
  <si>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</si>
  <si>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</si>
  <si>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</si>
  <si>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</si>
  <si>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</si>
  <si>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</si>
  <si>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</si>
  <si>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</si>
  <si>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</si>
  <si>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</si>
  <si>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</si>
  <si>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</si>
  <si>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</si>
  <si>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</si>
  <si>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</si>
  <si>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</si>
  <si>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</si>
  <si>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</si>
  <si>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</si>
  <si>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</si>
  <si>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</si>
  <si>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</si>
  <si>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</si>
  <si>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</si>
  <si>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</si>
  <si>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</si>
  <si>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</si>
  <si>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</si>
  <si>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</si>
  <si>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</si>
  <si>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</si>
  <si>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</si>
  <si>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</si>
  <si>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</si>
  <si>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</si>
  <si>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</si>
  <si>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</si>
  <si>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</si>
  <si>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</si>
  <si>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</si>
  <si>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</si>
  <si>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</si>
  <si>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</si>
  <si>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</si>
  <si>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</si>
  <si>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</si>
  <si>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</si>
  <si>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</si>
  <si>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</si>
  <si>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</si>
  <si>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</si>
  <si>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</si>
  <si>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</si>
  <si>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</si>
  <si>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</si>
  <si>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</si>
  <si>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</si>
  <si>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</si>
  <si>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</si>
  <si>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</si>
  <si>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</si>
  <si>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</si>
  <si>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</si>
  <si>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</si>
  <si>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</si>
  <si>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</si>
  <si>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</si>
  <si>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</si>
  <si>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</si>
  <si>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</si>
  <si>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</si>
  <si>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</si>
  <si>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</si>
  <si>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</si>
  <si>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</si>
  <si>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</si>
  <si>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</si>
  <si>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</si>
  <si>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</si>
  <si>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</si>
  <si>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</si>
  <si>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</si>
  <si>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</si>
  <si>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</si>
  <si>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</si>
  <si>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</si>
  <si>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</si>
  <si>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</si>
  <si>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</si>
  <si>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</si>
  <si>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</si>
  <si>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</si>
  <si>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</si>
  <si>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</si>
  <si>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</si>
  <si>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</si>
  <si>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</si>
  <si>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</si>
  <si>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</si>
  <si>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</si>
  <si>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</si>
  <si>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</si>
  <si>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</si>
  <si>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</si>
  <si>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</si>
  <si>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</si>
  <si>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</si>
  <si>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</si>
  <si>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</si>
  <si>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</si>
  <si>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</si>
  <si>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</si>
  <si>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</si>
  <si>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</si>
  <si>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</si>
  <si>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</si>
  <si>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</si>
  <si>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</si>
  <si>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</si>
  <si>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</si>
  <si>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</si>
  <si>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</si>
  <si>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</si>
  <si>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</si>
  <si>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</si>
  <si>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</si>
  <si>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</si>
  <si>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</si>
  <si>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</si>
  <si>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</si>
  <si>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</si>
  <si>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</si>
  <si>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</si>
  <si>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</si>
  <si>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</si>
  <si>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</si>
  <si>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</si>
  <si>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</si>
  <si>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</si>
  <si>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</si>
  <si>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</si>
  <si>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</si>
  <si>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</si>
  <si>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</si>
  <si>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</si>
  <si>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</si>
  <si>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</si>
  <si>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</si>
  <si>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</si>
  <si>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</si>
  <si>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</si>
  <si>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</si>
  <si>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</si>
  <si>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</si>
  <si>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</si>
  <si>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</si>
  <si>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</si>
  <si>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</si>
  <si>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</si>
  <si>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</si>
  <si>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</si>
  <si>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</si>
  <si>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</si>
  <si>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</si>
  <si>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</si>
  <si>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</si>
  <si>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</si>
  <si>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</si>
  <si>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</si>
  <si>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</si>
  <si>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</si>
  <si>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</si>
  <si>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</si>
  <si>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</si>
  <si>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</si>
  <si>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</si>
  <si>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</si>
  <si>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</si>
  <si>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</si>
  <si>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</si>
  <si>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</si>
  <si>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</si>
  <si>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</si>
  <si>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</si>
  <si>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</si>
  <si>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</si>
  <si>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</si>
  <si>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</si>
  <si>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</si>
  <si>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</si>
  <si>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</si>
  <si>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</si>
  <si>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</si>
  <si>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</si>
  <si>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</si>
  <si>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</si>
  <si>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</si>
  <si>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</si>
  <si>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</si>
  <si>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</si>
  <si>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</si>
  <si>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</si>
  <si>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</si>
  <si>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</si>
  <si>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</si>
  <si>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</si>
  <si>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</si>
  <si>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</si>
  <si>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</si>
  <si>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</si>
  <si>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</si>
  <si>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</si>
  <si>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</si>
  <si>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</si>
  <si>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</si>
  <si>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</si>
  <si>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</si>
  <si>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</si>
  <si>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</si>
  <si>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</si>
  <si>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</si>
  <si>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</si>
  <si>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</si>
  <si>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</si>
  <si>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</si>
  <si>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</si>
  <si>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</si>
  <si>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</si>
  <si>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</si>
  <si>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</si>
  <si>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</si>
  <si>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</si>
  <si>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</si>
  <si>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</si>
  <si>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</si>
  <si>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</si>
  <si>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</si>
  <si>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</si>
  <si>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</si>
  <si>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</si>
  <si>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</si>
  <si>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</si>
  <si>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</si>
  <si>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</si>
  <si>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</si>
  <si>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</si>
  <si>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</si>
  <si>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</si>
  <si>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</si>
  <si>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</si>
  <si>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</si>
  <si>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</si>
  <si>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</si>
  <si>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</si>
  <si>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</si>
  <si>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</si>
  <si>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</si>
  <si>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</si>
  <si>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</si>
  <si>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</si>
  <si>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</si>
  <si>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</si>
  <si>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</si>
  <si>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</si>
  <si>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</si>
  <si>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</si>
  <si>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</si>
  <si>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</si>
  <si>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</si>
  <si>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</si>
  <si>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</si>
  <si>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</si>
  <si>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</si>
  <si>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</si>
  <si>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</si>
  <si>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</si>
  <si>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</si>
  <si>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</si>
  <si>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</si>
  <si>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</si>
  <si>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</si>
  <si>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</si>
  <si>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</si>
  <si>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</si>
  <si>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</si>
  <si>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</si>
  <si>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</si>
  <si>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</si>
  <si>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</si>
  <si>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</si>
  <si>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</si>
  <si>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</si>
  <si>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</si>
  <si>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</si>
  <si>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</si>
  <si>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</si>
  <si>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</si>
  <si>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</si>
  <si>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</si>
  <si>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</si>
  <si>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</si>
  <si>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</si>
  <si>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</si>
  <si>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</si>
  <si>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</si>
  <si>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</si>
  <si>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</si>
  <si>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</si>
  <si>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</si>
  <si>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</si>
  <si>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</si>
  <si>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</si>
  <si>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</si>
  <si>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</si>
  <si>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</si>
  <si>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</si>
  <si>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</si>
  <si>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</si>
  <si>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</si>
  <si>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</si>
  <si>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</si>
  <si>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</si>
  <si>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</si>
  <si>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</si>
  <si>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</si>
  <si>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</si>
  <si>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</si>
  <si>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</si>
  <si>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</si>
  <si>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</si>
  <si>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</si>
  <si>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</si>
  <si>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</si>
  <si>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</si>
  <si>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</si>
  <si>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</si>
  <si>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</si>
  <si>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</si>
  <si>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</si>
  <si>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</si>
  <si>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</si>
  <si>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</si>
  <si>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</si>
  <si>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</si>
  <si>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</si>
  <si>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</si>
  <si>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</si>
  <si>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</si>
  <si>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</si>
  <si>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</si>
  <si>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</si>
  <si>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</si>
  <si>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</si>
  <si>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</si>
  <si>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</si>
  <si>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</si>
  <si>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</si>
  <si>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</si>
  <si>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</si>
  <si>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</si>
  <si>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</si>
  <si>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</si>
  <si>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</si>
  <si>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</si>
  <si>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</si>
  <si>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</si>
  <si>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</si>
  <si>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</si>
  <si>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</si>
  <si>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</si>
  <si>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</si>
  <si>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</si>
  <si>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</si>
  <si>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</si>
  <si>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</si>
  <si>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</si>
  <si>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</si>
  <si>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</si>
  <si>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</si>
  <si>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</si>
  <si>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</si>
  <si>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</si>
  <si>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</si>
  <si>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</si>
  <si>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</si>
  <si>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</si>
  <si>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</si>
  <si>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</si>
  <si>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</si>
  <si>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</si>
  <si>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</si>
  <si>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</si>
  <si>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</si>
  <si>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</si>
  <si>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</si>
  <si>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</si>
  <si>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</si>
  <si>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</si>
  <si>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</si>
  <si>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</si>
  <si>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</si>
  <si>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</si>
  <si>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</si>
  <si>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</si>
  <si>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</si>
  <si>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</si>
  <si>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</si>
  <si>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</si>
  <si>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</si>
  <si>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</si>
  <si>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</si>
  <si>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</si>
  <si>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</si>
  <si>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</si>
  <si>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</si>
  <si>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</si>
  <si>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</si>
  <si>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</si>
  <si>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</si>
  <si>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</si>
  <si>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</si>
  <si>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</si>
  <si>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</si>
  <si>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</si>
  <si>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</si>
  <si>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</si>
  <si>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</si>
  <si>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</si>
  <si>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</si>
  <si>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</si>
  <si>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</si>
  <si>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</si>
  <si>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</si>
  <si>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</si>
  <si>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</si>
  <si>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</si>
  <si>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</si>
  <si>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</si>
  <si>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</si>
  <si>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</si>
  <si>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</si>
  <si>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</si>
  <si>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</si>
  <si>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</si>
  <si>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</si>
  <si>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</si>
  <si>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</si>
  <si>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</si>
  <si>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</si>
  <si>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</si>
  <si>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</si>
  <si>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</si>
  <si>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</si>
  <si>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</si>
  <si>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</si>
  <si>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</si>
  <si>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</si>
  <si>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</si>
  <si>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</si>
  <si>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</si>
  <si>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</si>
  <si>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</si>
  <si>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</si>
  <si>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</si>
  <si>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</si>
  <si>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</si>
  <si>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</si>
  <si>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</si>
  <si>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</si>
  <si>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</si>
  <si>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</si>
  <si>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</si>
  <si>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</si>
  <si>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</si>
  <si>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</si>
  <si>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</si>
  <si>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</si>
  <si>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</si>
  <si>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</si>
  <si>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</si>
  <si>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</si>
  <si>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</si>
  <si>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</si>
  <si>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</si>
  <si>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</si>
  <si>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</si>
  <si>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</si>
  <si>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</si>
  <si>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</si>
  <si>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</si>
  <si>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</si>
  <si>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</si>
  <si>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</si>
  <si>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</si>
  <si>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</si>
  <si>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</si>
  <si>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</si>
  <si>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</si>
  <si>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</si>
  <si>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</si>
  <si>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</si>
  <si>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</si>
  <si>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</si>
  <si>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</si>
  <si>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</si>
  <si>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</si>
  <si>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</si>
  <si>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</si>
  <si>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</si>
  <si>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</si>
  <si>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</si>
  <si>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</si>
  <si>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</si>
  <si>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</si>
  <si>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</si>
  <si>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</si>
  <si>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</si>
  <si>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</si>
  <si>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</si>
  <si>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</si>
  <si>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</si>
  <si>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</si>
  <si>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</si>
  <si>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</si>
  <si>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</si>
  <si>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</si>
  <si>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</si>
  <si>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</si>
  <si>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</si>
  <si>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</si>
  <si>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</si>
  <si>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</si>
  <si>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</si>
  <si>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</si>
  <si>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</si>
  <si>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</si>
  <si>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</si>
  <si>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</si>
  <si>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</si>
  <si>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</si>
  <si>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</si>
  <si>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</si>
  <si>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</si>
  <si>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</si>
  <si>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</si>
  <si>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</si>
  <si>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</si>
  <si>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</si>
  <si>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</si>
  <si>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</si>
  <si>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</si>
  <si>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</si>
  <si>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</si>
  <si>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</si>
  <si>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</si>
  <si>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</si>
  <si>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</si>
  <si>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</si>
  <si>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</si>
  <si>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</si>
  <si>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</si>
  <si>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</si>
  <si>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</si>
  <si>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</si>
  <si>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</si>
  <si>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</si>
  <si>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</si>
  <si>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</si>
  <si>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</si>
  <si>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</si>
  <si>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</si>
  <si>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</si>
  <si>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</si>
  <si>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</si>
  <si>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</si>
  <si>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</si>
  <si>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</si>
  <si>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</si>
  <si>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</si>
  <si>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</si>
  <si>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</si>
  <si>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</si>
  <si>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</si>
  <si>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</si>
  <si>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</si>
  <si>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</si>
  <si>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</si>
  <si>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</si>
  <si>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</si>
  <si>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</si>
  <si>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</si>
  <si>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</si>
  <si>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</si>
  <si>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</si>
  <si>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</si>
  <si>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</si>
  <si>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</si>
  <si>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</si>
  <si>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</si>
  <si>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</si>
  <si>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</si>
  <si>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</si>
  <si>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</si>
  <si>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</si>
  <si>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</si>
  <si>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</si>
  <si>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</si>
  <si>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</si>
  <si>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</si>
  <si>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</si>
  <si>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</si>
  <si>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</si>
  <si>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</si>
  <si>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</si>
  <si>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</si>
  <si>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</si>
  <si>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</si>
  <si>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</si>
  <si>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</si>
  <si>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</si>
  <si>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</si>
  <si>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</si>
  <si>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</si>
  <si>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</si>
  <si>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</si>
  <si>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</si>
  <si>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</si>
  <si>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</si>
  <si>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</si>
  <si>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</si>
  <si>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</si>
  <si>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</si>
  <si>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</si>
  <si>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</si>
  <si>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</si>
  <si>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</si>
  <si>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</si>
  <si>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</si>
  <si>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</si>
  <si>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</si>
  <si>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</si>
  <si>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</si>
  <si>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</si>
  <si>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</si>
  <si>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</si>
  <si>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</si>
  <si>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</si>
  <si>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</si>
  <si>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</si>
  <si>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</si>
  <si>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</si>
  <si>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</si>
  <si>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</si>
  <si>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</si>
  <si>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</si>
  <si>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</si>
  <si>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</si>
  <si>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</si>
  <si>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</si>
  <si>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</si>
  <si>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</si>
  <si>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</si>
  <si>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</si>
  <si>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</si>
  <si>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</si>
  <si>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</si>
  <si>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</si>
  <si>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</si>
  <si>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</si>
  <si>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</si>
  <si>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</si>
  <si>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</si>
  <si>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</si>
  <si>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</si>
  <si>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</si>
  <si>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</si>
  <si>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</si>
  <si>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</si>
  <si>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</si>
  <si>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</si>
  <si>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</si>
  <si>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</si>
  <si>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</si>
  <si>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</si>
  <si>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</si>
  <si>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</si>
  <si>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</si>
  <si>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</si>
  <si>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</si>
  <si>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</si>
  <si>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</si>
  <si>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</si>
  <si>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</si>
  <si>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</si>
  <si>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</si>
  <si>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</si>
  <si>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</si>
  <si>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</si>
  <si>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</si>
  <si>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</si>
  <si>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</si>
  <si>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</si>
  <si>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</si>
  <si>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</si>
  <si>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</si>
  <si>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</si>
  <si>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</si>
  <si>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</si>
  <si>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</si>
  <si>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</si>
  <si>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</si>
  <si>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</si>
  <si>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</si>
  <si>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</si>
  <si>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</si>
  <si>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</si>
  <si>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</si>
  <si>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</si>
  <si>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</si>
  <si>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</si>
  <si>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</si>
  <si>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</si>
  <si>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</si>
  <si>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</si>
  <si>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</si>
  <si>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</si>
  <si>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</si>
  <si>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</si>
  <si>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</si>
  <si>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</si>
  <si>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</si>
  <si>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</si>
  <si>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</si>
  <si>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</si>
  <si>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</si>
  <si>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</si>
  <si>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</si>
  <si>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</si>
  <si>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</si>
  <si>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</si>
  <si>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</si>
  <si>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</si>
  <si>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</si>
  <si>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</si>
  <si>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</si>
  <si>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</si>
  <si>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</si>
  <si>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</si>
  <si>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</si>
  <si>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</si>
  <si>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</si>
  <si>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</si>
  <si>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</si>
  <si>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</si>
  <si>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</si>
  <si>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</si>
  <si>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</si>
  <si>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</si>
  <si>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</si>
  <si>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</si>
  <si>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</si>
  <si>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</si>
  <si>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</si>
  <si>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</si>
  <si>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</si>
  <si>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</si>
  <si>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</si>
  <si>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</si>
  <si>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</si>
  <si>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</si>
  <si>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</si>
  <si>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</si>
  <si>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</si>
  <si>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</si>
  <si>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</si>
  <si>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</si>
  <si>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</si>
  <si>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</si>
  <si>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</si>
  <si>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</si>
  <si>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</si>
  <si>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</si>
  <si>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</si>
  <si>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</si>
  <si>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</si>
  <si>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</si>
  <si>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</si>
  <si>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</si>
  <si>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</si>
  <si>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</si>
  <si>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</si>
  <si>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</si>
  <si>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</si>
  <si>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</si>
  <si>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</si>
  <si>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</si>
  <si>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</si>
  <si>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</si>
  <si>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</si>
  <si>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</si>
  <si>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</si>
  <si>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</si>
  <si>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</si>
  <si>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</si>
  <si>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</si>
  <si>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</si>
  <si>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</si>
  <si>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</si>
  <si>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</si>
  <si>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</si>
  <si>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</si>
  <si>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</si>
  <si>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</si>
  <si>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</si>
  <si>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</si>
  <si>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</si>
  <si>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</si>
  <si>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</si>
  <si>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</si>
  <si>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</si>
  <si>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</si>
  <si>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</si>
  <si>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</si>
  <si>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</si>
  <si>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</si>
  <si>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</si>
  <si>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</si>
  <si>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</si>
  <si>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</si>
  <si>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</si>
  <si>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</si>
  <si>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</si>
  <si>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</si>
  <si>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</si>
  <si>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</si>
  <si>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</si>
  <si>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</si>
  <si>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</si>
  <si>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</si>
  <si>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</si>
  <si>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</si>
  <si>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</si>
  <si>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</si>
  <si>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</si>
  <si>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</si>
  <si>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</si>
  <si>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</si>
  <si>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</si>
  <si>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</si>
  <si>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</si>
  <si>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</si>
  <si>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</si>
  <si>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</si>
  <si>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</si>
  <si>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</si>
  <si>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</si>
  <si>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</si>
  <si>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</si>
  <si>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</si>
  <si>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</si>
  <si>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</si>
  <si>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</si>
  <si>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</si>
  <si>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</si>
  <si>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</si>
  <si>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</si>
  <si>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</si>
  <si>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</si>
  <si>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</si>
  <si>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</si>
  <si>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</si>
  <si>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</si>
  <si>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</si>
  <si>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</si>
  <si>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</si>
  <si>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</si>
  <si>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</si>
  <si>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</si>
  <si>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</si>
  <si>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</si>
  <si>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</si>
  <si>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</si>
  <si>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</si>
  <si>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</si>
  <si>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</si>
  <si>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</si>
  <si>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</si>
  <si>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</si>
  <si>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</si>
  <si>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</si>
  <si>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</si>
  <si>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</si>
  <si>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</si>
  <si>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</si>
  <si>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</si>
  <si>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</si>
  <si>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</si>
  <si>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</si>
  <si>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</si>
  <si>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</si>
  <si>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</si>
  <si>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</si>
  <si>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</si>
  <si>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</si>
  <si>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</si>
  <si>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</si>
  <si>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</si>
  <si>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</si>
  <si>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</si>
  <si>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</si>
  <si>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</si>
  <si>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</si>
  <si>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</si>
  <si>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</si>
  <si>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</si>
  <si>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</si>
  <si>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</si>
  <si>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</si>
  <si>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</si>
  <si>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</si>
  <si>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</si>
  <si>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</si>
  <si>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</si>
  <si>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</si>
  <si>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</si>
  <si>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</si>
  <si>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</si>
  <si>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</si>
  <si>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</si>
  <si>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</si>
  <si>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</si>
  <si>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</si>
  <si>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</si>
  <si>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</si>
  <si>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</si>
  <si>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</si>
  <si>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</si>
  <si>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</si>
  <si>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</si>
  <si>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</si>
  <si>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</si>
  <si>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</si>
  <si>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</si>
  <si>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</si>
  <si>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</si>
  <si>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</si>
  <si>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</si>
  <si>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</si>
  <si>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</si>
  <si>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</si>
  <si>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</si>
  <si>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</si>
  <si>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</si>
  <si>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</si>
  <si>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</si>
  <si>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</si>
  <si>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</si>
  <si>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</si>
  <si>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</si>
  <si>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</si>
  <si>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</si>
  <si>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</si>
  <si>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</si>
  <si>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</si>
  <si>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</si>
  <si>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</si>
  <si>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</si>
  <si>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</si>
  <si>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</si>
  <si>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</si>
  <si>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</si>
  <si>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</si>
  <si>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</si>
  <si>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</si>
  <si>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</si>
  <si>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</si>
  <si>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</si>
  <si>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</si>
  <si>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</si>
  <si>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</si>
  <si>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</si>
  <si>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</si>
  <si>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</si>
  <si>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</si>
  <si>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</si>
  <si>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</si>
  <si>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</si>
  <si>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</si>
  <si>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</si>
  <si>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</si>
  <si>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</si>
  <si>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</si>
  <si>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</si>
  <si>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</si>
  <si>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</si>
  <si>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</si>
  <si>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</si>
  <si>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</si>
  <si>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</si>
  <si>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</si>
  <si>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</si>
  <si>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</si>
  <si>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</si>
  <si>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</si>
  <si>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</si>
  <si>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</si>
  <si>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</si>
  <si>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</si>
  <si>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</si>
  <si>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</si>
  <si>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</si>
  <si>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</si>
  <si>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</si>
  <si>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</si>
  <si>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</si>
  <si>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</si>
  <si>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</si>
  <si>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</si>
  <si>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</si>
  <si>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</si>
  <si>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</si>
  <si>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</si>
  <si>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</si>
  <si>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</si>
  <si>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</si>
  <si>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</si>
  <si>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</si>
  <si>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</si>
  <si>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</si>
  <si>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</si>
  <si>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</si>
  <si>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</si>
  <si>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</si>
  <si>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</si>
  <si>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</si>
  <si>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</si>
  <si>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</si>
  <si>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</si>
  <si>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</si>
  <si>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</si>
  <si>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</si>
  <si>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</si>
  <si>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</si>
  <si>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</si>
  <si>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</si>
  <si>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</si>
  <si>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</si>
  <si>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</si>
  <si>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</si>
  <si>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</si>
  <si>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</si>
  <si>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</si>
  <si>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</si>
  <si>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</si>
  <si>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</si>
  <si>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</si>
  <si>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</si>
  <si>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</si>
  <si>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</si>
  <si>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</si>
  <si>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</si>
  <si>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</si>
  <si>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</si>
  <si>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</si>
  <si>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</si>
  <si>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</si>
  <si>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</si>
  <si>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</si>
  <si>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</si>
  <si>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</si>
  <si>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</si>
  <si>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</si>
  <si>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</si>
  <si>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</si>
  <si>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</si>
  <si>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</si>
  <si>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</si>
  <si>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</si>
  <si>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</si>
  <si>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</si>
  <si>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</si>
  <si>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</si>
  <si>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</si>
  <si>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</si>
  <si>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</si>
  <si>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</si>
  <si>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</si>
  <si>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</si>
  <si>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</si>
  <si>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</si>
  <si>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</si>
  <si>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</si>
  <si>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</si>
  <si>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</si>
  <si>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</si>
  <si>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</si>
  <si>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</si>
  <si>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</si>
  <si>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</si>
  <si>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</si>
  <si>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</si>
  <si>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</si>
  <si>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</si>
  <si>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</si>
  <si>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</si>
  <si>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</si>
  <si>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</si>
  <si>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</si>
  <si>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</si>
  <si>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</si>
  <si>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</si>
  <si>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</si>
  <si>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</si>
  <si>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</si>
  <si>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</si>
  <si>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</si>
  <si>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</si>
  <si>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</si>
  <si>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</si>
  <si>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</si>
  <si>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</si>
  <si>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</si>
  <si>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</si>
  <si>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</si>
  <si>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</si>
  <si>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</si>
  <si>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</si>
  <si>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</si>
  <si>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</si>
  <si>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</si>
  <si>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</si>
  <si>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</si>
  <si>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</si>
  <si>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</si>
  <si>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</si>
  <si>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</si>
  <si>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</si>
  <si>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</si>
  <si>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</si>
  <si>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</si>
  <si>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</si>
  <si>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</si>
  <si>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</si>
  <si>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</si>
  <si>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</si>
  <si>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</si>
  <si>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</si>
  <si>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</si>
  <si>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</si>
  <si>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</si>
  <si>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</si>
  <si>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</si>
  <si>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</si>
  <si>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</si>
  <si>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</si>
  <si>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</si>
  <si>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</si>
  <si>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</si>
  <si>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</si>
  <si>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</si>
  <si>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</si>
  <si>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</si>
  <si>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</si>
  <si>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</si>
  <si>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</si>
  <si>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</si>
  <si>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</si>
  <si>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</si>
  <si>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</si>
  <si>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</si>
  <si>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</si>
  <si>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</si>
  <si>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</si>
  <si>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</si>
  <si>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</si>
  <si>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</si>
  <si>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</si>
  <si>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</si>
  <si>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</si>
  <si>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</si>
  <si>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</si>
  <si>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</si>
  <si>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</si>
  <si>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</si>
  <si>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</si>
  <si>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</si>
  <si>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</si>
  <si>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</si>
  <si>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</si>
  <si>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</si>
  <si>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</si>
  <si>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</si>
  <si>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</si>
  <si>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</si>
  <si>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</si>
  <si>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</si>
  <si>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</si>
  <si>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</si>
  <si>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</si>
  <si>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</si>
  <si>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</si>
  <si>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</si>
  <si>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</si>
  <si>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</si>
  <si>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</si>
  <si>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</si>
  <si>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</si>
  <si>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</si>
  <si>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</si>
  <si>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</si>
  <si>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</si>
  <si>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</si>
  <si>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</si>
  <si>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</si>
  <si>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</si>
  <si>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</si>
  <si>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</si>
  <si>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</si>
  <si>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</si>
  <si>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</si>
  <si>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</si>
  <si>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</si>
  <si>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</si>
  <si>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</si>
  <si>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</si>
  <si>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</si>
  <si>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</si>
  <si>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</si>
  <si>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</si>
  <si>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</si>
  <si>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</si>
  <si>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</si>
  <si>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</si>
  <si>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</si>
  <si>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</si>
  <si>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</si>
  <si>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</si>
  <si>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</si>
  <si>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</si>
  <si>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</si>
  <si>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</si>
  <si>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</si>
  <si>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</si>
  <si>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</si>
  <si>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</si>
  <si>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</si>
  <si>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</si>
  <si>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</si>
  <si>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</si>
  <si>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</si>
  <si>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</si>
  <si>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</si>
  <si>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</si>
  <si>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</si>
  <si>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</si>
  <si>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</si>
  <si>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</si>
  <si>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</si>
  <si>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</si>
  <si>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</si>
  <si>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</si>
  <si>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</si>
  <si>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</si>
  <si>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</si>
  <si>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</si>
  <si>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</si>
  <si>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</si>
  <si>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</si>
  <si>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</si>
  <si>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</si>
  <si>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</si>
  <si>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</si>
  <si>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</si>
  <si>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</si>
  <si>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</si>
  <si>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</si>
  <si>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</si>
  <si>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</si>
  <si>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</si>
  <si>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</si>
  <si>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</si>
  <si>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</si>
  <si>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</si>
  <si>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</si>
  <si>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</si>
  <si>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</si>
  <si>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</si>
  <si>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</si>
  <si>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</si>
  <si>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</si>
  <si>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</si>
  <si>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</si>
  <si>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</si>
  <si>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</si>
  <si>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</si>
  <si>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</si>
  <si>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</si>
  <si>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</si>
  <si>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</si>
  <si>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</si>
  <si>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</si>
  <si>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</si>
  <si>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</si>
  <si>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</si>
  <si>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</si>
  <si>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</si>
  <si>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</si>
  <si>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</si>
  <si>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</si>
  <si>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</si>
  <si>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</si>
  <si>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</si>
  <si>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</si>
  <si>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</si>
  <si>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</si>
  <si>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</si>
  <si>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</si>
  <si>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</si>
  <si>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</si>
  <si>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</si>
  <si>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</si>
  <si>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</si>
  <si>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</si>
  <si>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</si>
  <si>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</si>
  <si>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</si>
  <si>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</si>
  <si>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</si>
  <si>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</si>
  <si>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</si>
  <si>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</si>
  <si>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</si>
  <si>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</si>
  <si>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</si>
  <si>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</si>
  <si>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</si>
  <si>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</si>
  <si>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</si>
  <si>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</si>
  <si>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</si>
  <si>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</si>
  <si>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</si>
  <si>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</si>
  <si>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</si>
  <si>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</si>
  <si>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</si>
  <si>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</si>
  <si>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</si>
  <si>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</si>
  <si>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</si>
  <si>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</si>
  <si>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</si>
  <si>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</si>
  <si>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</si>
  <si>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</si>
  <si>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</si>
  <si>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</si>
  <si>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</si>
  <si>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</si>
  <si>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</si>
  <si>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</si>
  <si>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</si>
  <si>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</si>
  <si>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</si>
  <si>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</si>
  <si>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</si>
  <si>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</si>
  <si>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</si>
  <si>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</si>
  <si>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</si>
  <si>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</si>
  <si>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</si>
  <si>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</si>
  <si>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</si>
  <si>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</si>
  <si>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</si>
  <si>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</si>
  <si>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</si>
  <si>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</si>
  <si>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</si>
  <si>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</si>
  <si>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</si>
  <si>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</si>
  <si>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</si>
  <si>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</si>
  <si>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</si>
  <si>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</si>
  <si>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</si>
  <si>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</si>
  <si>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</si>
  <si>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</si>
  <si>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</si>
  <si>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</si>
  <si>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</si>
  <si>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</si>
  <si>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</si>
  <si>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</si>
  <si>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</si>
  <si>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</si>
  <si>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</si>
  <si>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</si>
  <si>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</si>
  <si>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</si>
  <si>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</si>
  <si>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</si>
  <si>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</si>
  <si>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</si>
  <si>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</si>
  <si>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</si>
  <si>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</si>
  <si>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</si>
  <si>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</si>
  <si>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</si>
  <si>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</si>
  <si>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</si>
  <si>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</si>
  <si>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</si>
  <si>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</si>
  <si>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</si>
  <si>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</si>
  <si>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</si>
  <si>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</si>
  <si>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</si>
  <si>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</si>
  <si>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</si>
  <si>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</si>
  <si>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</si>
  <si>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</si>
  <si>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</si>
  <si>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</si>
  <si>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</si>
  <si>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</si>
  <si>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</si>
  <si>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</si>
  <si>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</si>
  <si>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</si>
  <si>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</si>
  <si>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</si>
  <si>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</si>
  <si>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</si>
  <si>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</si>
  <si>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</si>
  <si>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</si>
  <si>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</si>
  <si>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</si>
  <si>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</si>
  <si>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</si>
  <si>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</si>
  <si>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</si>
  <si>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</si>
  <si>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</si>
  <si>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</si>
  <si>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</si>
  <si>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</si>
  <si>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</si>
  <si>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</si>
  <si>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</si>
  <si>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</si>
  <si>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</si>
  <si>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</si>
  <si>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</si>
  <si>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</si>
  <si>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</si>
  <si>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</si>
  <si>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</si>
  <si>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</si>
  <si>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</si>
  <si>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</si>
  <si>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</si>
  <si>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</si>
  <si>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</si>
  <si>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</si>
  <si>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</si>
  <si>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</si>
  <si>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</si>
  <si>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</si>
  <si>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</si>
  <si>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</si>
  <si>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</si>
  <si>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</si>
  <si>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</si>
  <si>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</si>
  <si>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</si>
  <si>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</si>
  <si>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</si>
  <si>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</si>
  <si>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</si>
  <si>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</si>
  <si>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</si>
  <si>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</si>
  <si>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</si>
  <si>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</si>
  <si>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</si>
  <si>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</si>
  <si>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</si>
  <si>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</si>
  <si>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</si>
  <si>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</si>
  <si>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</si>
  <si>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</si>
  <si>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</si>
  <si>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</si>
  <si>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</si>
  <si>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</si>
  <si>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</si>
  <si>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</si>
  <si>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</si>
  <si>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</si>
  <si>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</si>
  <si>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</si>
  <si>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</si>
  <si>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</si>
  <si>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</si>
  <si>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</si>
  <si>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</si>
  <si>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</si>
  <si>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</si>
  <si>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</si>
  <si>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</si>
  <si>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</si>
  <si>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</si>
  <si>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</si>
  <si>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</si>
  <si>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</si>
  <si>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</si>
  <si>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</si>
  <si>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</si>
  <si>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</si>
  <si>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</si>
  <si>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</si>
  <si>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</si>
  <si>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</si>
  <si>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</si>
  <si>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</si>
  <si>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</si>
  <si>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</si>
  <si>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</si>
  <si>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</si>
  <si>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</si>
  <si>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</si>
  <si>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</si>
  <si>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</si>
  <si>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</si>
  <si>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</si>
  <si>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</si>
  <si>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</si>
  <si>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</si>
  <si>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</si>
  <si>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</si>
  <si>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</si>
  <si>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</si>
  <si>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</si>
  <si>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</si>
  <si>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</si>
  <si>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</si>
  <si>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</si>
  <si>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</si>
  <si>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</si>
  <si>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</si>
  <si>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</si>
  <si>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</si>
  <si>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</si>
  <si>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</si>
  <si>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</si>
  <si>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</si>
  <si>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</si>
  <si>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</si>
  <si>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</si>
  <si>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</si>
  <si>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</si>
  <si>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</si>
  <si>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</si>
  <si>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</si>
  <si>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</si>
  <si>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</si>
  <si>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</si>
  <si>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</si>
  <si>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</si>
  <si>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</si>
  <si>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</si>
  <si>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</si>
  <si>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</si>
  <si>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</si>
  <si>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</si>
  <si>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</si>
  <si>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</si>
  <si>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</si>
  <si>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</si>
  <si>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</si>
  <si>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</si>
  <si>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</si>
  <si>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</si>
  <si>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</si>
  <si>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</si>
  <si>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</si>
  <si>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</si>
  <si>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</si>
  <si>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</si>
  <si>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</si>
  <si>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</si>
  <si>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</si>
  <si>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</si>
  <si>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</si>
  <si>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</si>
  <si>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</si>
  <si>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</si>
  <si>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</si>
  <si>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</si>
  <si>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</si>
  <si>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</si>
  <si>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</si>
  <si>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</si>
  <si>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</si>
  <si>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</si>
  <si>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</si>
  <si>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</si>
  <si>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</si>
  <si>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</si>
  <si>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</si>
  <si>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</si>
  <si>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</si>
  <si>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</si>
  <si>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</si>
  <si>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</si>
  <si>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</si>
  <si>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</si>
  <si>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</si>
  <si>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</si>
  <si>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</si>
  <si>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</si>
  <si>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</si>
  <si>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</si>
  <si>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</si>
  <si>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</si>
  <si>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</si>
  <si>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</si>
  <si>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</si>
  <si>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</si>
  <si>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</si>
  <si>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</si>
  <si>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</si>
  <si>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</si>
  <si>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</si>
  <si>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</si>
  <si>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</si>
  <si>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</si>
  <si>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</si>
  <si>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</si>
  <si>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</si>
  <si>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</si>
  <si>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</si>
  <si>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</si>
  <si>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</si>
  <si>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</si>
  <si>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</si>
  <si>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</si>
  <si>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</si>
  <si>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</si>
  <si>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</si>
  <si>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</si>
  <si>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</si>
  <si>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</si>
  <si>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</si>
  <si>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</si>
  <si>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</si>
  <si>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</si>
  <si>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</si>
  <si>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</si>
  <si>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</si>
  <si>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</si>
  <si>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</si>
  <si>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</si>
  <si>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</si>
  <si>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</si>
  <si>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</si>
  <si>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</si>
  <si>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</si>
  <si>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</si>
  <si>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</si>
  <si>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</si>
  <si>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</si>
  <si>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</si>
  <si>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</si>
  <si>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</si>
  <si>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</si>
  <si>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</si>
  <si>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</si>
  <si>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</si>
  <si>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</si>
  <si>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</si>
  <si>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</si>
  <si>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</si>
  <si>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</si>
  <si>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</si>
  <si>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</si>
  <si>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</si>
  <si>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</si>
  <si>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</si>
  <si>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</si>
  <si>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</si>
  <si>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</si>
  <si>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</si>
  <si>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</si>
  <si>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</si>
  <si>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</si>
  <si>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</si>
  <si>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</si>
  <si>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</si>
  <si>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</si>
  <si>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</si>
  <si>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</si>
  <si>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</si>
  <si>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</si>
  <si>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</si>
  <si>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</si>
  <si>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</si>
  <si>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</si>
  <si>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</si>
  <si>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</si>
  <si>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</si>
  <si>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</si>
  <si>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</si>
  <si>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</si>
  <si>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</si>
  <si>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</si>
  <si>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</si>
  <si>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</si>
  <si>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</si>
  <si>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</si>
  <si>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</si>
  <si>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</si>
  <si>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</si>
  <si>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</si>
  <si>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</si>
  <si>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</si>
  <si>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</si>
  <si>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</si>
  <si>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</si>
  <si>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</si>
  <si>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</si>
  <si>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</si>
  <si>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</si>
  <si>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</si>
  <si>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</si>
  <si>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</si>
  <si>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</si>
  <si>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</si>
  <si>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</si>
  <si>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</si>
  <si>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</si>
  <si>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</si>
  <si>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</si>
  <si>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</si>
  <si>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</si>
  <si>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</si>
  <si>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</si>
  <si>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</si>
  <si>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</si>
  <si>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</si>
  <si>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</si>
  <si>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</si>
  <si>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</si>
  <si>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</si>
  <si>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</si>
  <si>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</si>
  <si>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</si>
  <si>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</si>
  <si>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</si>
  <si>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</si>
  <si>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</si>
  <si>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</si>
  <si>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</si>
  <si>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</si>
  <si>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</si>
  <si>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</si>
  <si>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</si>
  <si>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</si>
  <si>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</si>
  <si>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</si>
  <si>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</si>
  <si>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</si>
  <si>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</si>
  <si>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</si>
  <si>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</si>
  <si>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</si>
  <si>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</si>
  <si>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</si>
  <si>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</si>
  <si>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</si>
  <si>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</si>
  <si>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</si>
  <si>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</si>
  <si>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</si>
  <si>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</si>
  <si>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</si>
  <si>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</si>
  <si>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</si>
  <si>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</si>
  <si>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</si>
  <si>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</si>
  <si>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</si>
  <si>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</si>
  <si>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</si>
  <si>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</si>
  <si>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</si>
  <si>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</si>
  <si>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</si>
  <si>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</si>
  <si>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</si>
  <si>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</si>
  <si>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</si>
  <si>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</si>
  <si>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</si>
  <si>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</si>
  <si>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</si>
  <si>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</si>
  <si>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</si>
  <si>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</si>
  <si>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</si>
  <si>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</si>
  <si>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</si>
  <si>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</si>
  <si>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</si>
  <si>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</si>
  <si>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</si>
  <si>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</si>
  <si>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</si>
  <si>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</si>
  <si>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</si>
  <si>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</si>
  <si>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</si>
  <si>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</si>
  <si>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</si>
  <si>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</si>
  <si>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</si>
  <si>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</si>
  <si>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</si>
  <si>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</si>
  <si>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</si>
  <si>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</si>
  <si>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</si>
  <si>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</si>
  <si>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</si>
  <si>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</si>
  <si>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</si>
  <si>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</si>
  <si>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</si>
  <si>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</si>
  <si>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</si>
  <si>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</si>
  <si>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</si>
  <si>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</si>
  <si>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</si>
  <si>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</si>
  <si>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</si>
  <si>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</si>
  <si>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</si>
  <si>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</si>
  <si>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</si>
  <si>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</si>
  <si>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</si>
  <si>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</si>
  <si>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</si>
  <si>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</si>
  <si>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</si>
  <si>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</si>
  <si>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</si>
  <si>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</si>
  <si>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</si>
  <si>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</si>
  <si>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</si>
  <si>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</si>
  <si>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</si>
  <si>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</si>
  <si>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</si>
  <si>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</si>
  <si>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</si>
  <si>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</si>
  <si>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</si>
  <si>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</si>
  <si>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</si>
  <si>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</si>
  <si>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</si>
  <si>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</si>
  <si>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</si>
  <si>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</si>
  <si>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</si>
  <si>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</si>
  <si>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</si>
  <si>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</si>
  <si>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</si>
  <si>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</si>
  <si>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</si>
  <si>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</si>
  <si>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</si>
  <si>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</si>
  <si>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</si>
  <si>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</si>
  <si>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</si>
  <si>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</si>
  <si>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</si>
  <si>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</si>
  <si>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</si>
  <si>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</si>
  <si>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</si>
  <si>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</si>
  <si>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</si>
  <si>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</si>
  <si>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</si>
  <si>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</si>
  <si>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</si>
  <si>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</si>
  <si>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</si>
  <si>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</si>
  <si>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</si>
  <si>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</si>
  <si>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</si>
  <si>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</si>
  <si>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</si>
  <si>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</si>
  <si>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</si>
  <si>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</si>
  <si>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</si>
  <si>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</si>
  <si>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</si>
  <si>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</si>
  <si>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</si>
  <si>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</si>
  <si>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</si>
  <si>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</si>
  <si>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</si>
  <si>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</si>
  <si>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</si>
  <si>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</si>
  <si>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</si>
  <si>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</si>
  <si>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</si>
  <si>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</si>
  <si>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</si>
  <si>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</si>
  <si>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</si>
  <si>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</si>
  <si>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</si>
  <si>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</si>
  <si>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</si>
  <si>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</si>
  <si>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</si>
  <si>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</si>
  <si>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</si>
  <si>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</si>
  <si>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</si>
  <si>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</si>
  <si>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</si>
  <si>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</si>
  <si>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</si>
  <si>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</si>
  <si>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</si>
  <si>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</si>
  <si>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</si>
  <si>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</si>
  <si>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</si>
  <si>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</si>
  <si>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</si>
  <si>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</si>
  <si>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</si>
  <si>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</si>
  <si>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</si>
  <si>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</si>
  <si>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</si>
  <si>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</si>
  <si>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</si>
  <si>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</si>
  <si>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</si>
  <si>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</si>
  <si>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</si>
  <si>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</si>
  <si>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</si>
  <si>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</si>
  <si>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</si>
  <si>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</si>
  <si>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</si>
  <si>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</si>
  <si>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</si>
  <si>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</si>
  <si>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</si>
  <si>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</si>
  <si>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</si>
  <si>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</si>
  <si>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</si>
  <si>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</si>
  <si>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</si>
  <si>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</si>
  <si>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</si>
  <si>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</si>
  <si>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</si>
  <si>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</si>
  <si>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</si>
  <si>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</si>
  <si>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</si>
  <si>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</si>
  <si>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</si>
  <si>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</si>
  <si>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</si>
  <si>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</si>
  <si>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</si>
  <si>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</si>
  <si>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</si>
  <si>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</si>
  <si>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</si>
  <si>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</si>
  <si>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</si>
  <si>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</si>
  <si>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</si>
  <si>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</si>
  <si>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</si>
  <si>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</si>
  <si>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</si>
  <si>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</si>
  <si>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</si>
  <si>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</si>
  <si>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</si>
  <si>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</si>
  <si>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</si>
  <si>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</si>
  <si>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</si>
  <si>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</si>
  <si>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</si>
  <si>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</si>
  <si>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</si>
  <si>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</si>
  <si>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</si>
  <si>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</si>
  <si>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</si>
  <si>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</si>
  <si>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</si>
  <si>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</si>
  <si>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</si>
  <si>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</si>
  <si>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</si>
  <si>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</si>
  <si>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</si>
  <si>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</si>
  <si>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</si>
  <si>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</si>
  <si>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</si>
  <si>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</si>
  <si>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</si>
  <si>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</si>
  <si>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</si>
  <si>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</si>
  <si>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</si>
  <si>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</si>
  <si>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</si>
  <si>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</si>
  <si>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</si>
  <si>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</si>
  <si>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</si>
  <si>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</si>
  <si>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</si>
  <si>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</si>
  <si>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</si>
  <si>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</si>
  <si>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</si>
  <si>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</si>
  <si>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</si>
  <si>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</si>
  <si>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</si>
  <si>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</si>
  <si>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</si>
  <si>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</si>
  <si>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</si>
  <si>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</si>
  <si>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</si>
  <si>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</si>
  <si>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</si>
  <si>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</si>
  <si>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</si>
  <si>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</si>
  <si>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</si>
  <si>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</si>
  <si>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</si>
  <si>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</si>
  <si>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</si>
  <si>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</si>
  <si>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</si>
  <si>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</si>
  <si>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</si>
  <si>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</si>
  <si>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</si>
  <si>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</si>
  <si>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</si>
  <si>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</si>
  <si>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</si>
  <si>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</si>
  <si>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</si>
  <si>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</si>
  <si>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</si>
  <si>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</si>
  <si>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</si>
  <si>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</si>
  <si>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</si>
  <si>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</si>
  <si>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</si>
  <si>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</si>
  <si>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</si>
  <si>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</si>
  <si>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</si>
  <si>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</si>
  <si>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</si>
  <si>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</si>
  <si>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</si>
  <si>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</si>
  <si>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</si>
  <si>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</si>
  <si>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</si>
  <si>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</si>
  <si>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</si>
  <si>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</si>
  <si>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</si>
  <si>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</si>
  <si>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</si>
  <si>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</si>
  <si>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</si>
  <si>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</si>
  <si>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</si>
  <si>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</si>
  <si>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</si>
  <si>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</si>
  <si>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</si>
  <si>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</si>
  <si>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</si>
  <si>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</si>
  <si>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</si>
  <si>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</si>
  <si>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</si>
  <si>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</si>
  <si>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</si>
  <si>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</si>
  <si>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</si>
  <si>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</si>
  <si>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</si>
  <si>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</si>
  <si>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</si>
  <si>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</si>
  <si>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</si>
  <si>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</si>
  <si>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</si>
  <si>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</si>
  <si>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</si>
  <si>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</si>
  <si>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</si>
  <si>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</si>
  <si>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</si>
  <si>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</si>
  <si>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</si>
  <si>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</si>
  <si>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</si>
  <si>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</si>
  <si>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</si>
  <si>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</si>
  <si>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</si>
  <si>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</si>
  <si>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</si>
  <si>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</si>
  <si>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</si>
  <si>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</si>
  <si>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</si>
  <si>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</si>
  <si>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</si>
  <si>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</si>
  <si>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</si>
  <si>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</si>
  <si>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</si>
  <si>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</si>
  <si>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</si>
  <si>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</si>
  <si>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</si>
  <si>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</si>
  <si>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</si>
  <si>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</si>
  <si>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</si>
  <si>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</si>
  <si>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</si>
  <si>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</si>
  <si>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</si>
  <si>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</si>
  <si>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</si>
  <si>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</si>
  <si>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</si>
  <si>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</si>
  <si>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</si>
  <si>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</si>
  <si>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</si>
  <si>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</si>
  <si>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</si>
  <si>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</si>
  <si>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</si>
  <si>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</si>
  <si>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</si>
  <si>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</si>
  <si>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</si>
  <si>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</si>
  <si>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</si>
  <si>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</si>
  <si>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</si>
  <si>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</si>
  <si>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</si>
  <si>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</si>
  <si>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</si>
  <si>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</si>
  <si>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</si>
  <si>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</si>
  <si>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</si>
  <si>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</si>
  <si>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</si>
  <si>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</si>
  <si>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</si>
  <si>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</si>
  <si>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</si>
  <si>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</si>
  <si>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</si>
  <si>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</si>
  <si>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</si>
  <si>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</si>
  <si>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</si>
  <si>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</si>
  <si>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</si>
  <si>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</si>
  <si>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</si>
  <si>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</si>
  <si>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</si>
  <si>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</si>
  <si>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</si>
  <si>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</si>
  <si>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</si>
  <si>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</si>
  <si>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</si>
  <si>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</si>
  <si>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</si>
  <si>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</si>
  <si>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</si>
  <si>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</si>
  <si>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</si>
  <si>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</si>
  <si>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</si>
  <si>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</si>
  <si>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</si>
  <si>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</si>
  <si>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</si>
  <si>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</si>
  <si>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</si>
  <si>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</si>
  <si>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</si>
  <si>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</si>
  <si>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</si>
  <si>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</si>
  <si>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</si>
  <si>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</si>
  <si>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</si>
  <si>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</si>
  <si>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</si>
  <si>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</si>
  <si>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</si>
  <si>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</si>
  <si>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</si>
  <si>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</si>
  <si>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</si>
  <si>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</si>
  <si>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</si>
  <si>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</si>
  <si>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</si>
  <si>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</si>
  <si>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</si>
  <si>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</si>
  <si>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</si>
  <si>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</si>
  <si>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</si>
  <si>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</si>
  <si>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</si>
  <si>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</si>
  <si>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</si>
  <si>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</si>
  <si>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</si>
  <si>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</si>
  <si>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</si>
  <si>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</si>
  <si>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</si>
  <si>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</si>
  <si>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</si>
  <si>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</si>
  <si>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</si>
  <si>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</si>
  <si>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</si>
  <si>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</si>
  <si>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</si>
  <si>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</si>
  <si>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</si>
  <si>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</si>
  <si>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</si>
  <si>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</si>
  <si>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</si>
  <si>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</si>
  <si>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</si>
  <si>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</si>
  <si>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</si>
  <si>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</si>
  <si>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</si>
  <si>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</si>
  <si>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</si>
  <si>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</si>
  <si>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</si>
  <si>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</si>
  <si>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</si>
  <si>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</si>
  <si>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</si>
  <si>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</si>
  <si>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</si>
  <si>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</si>
  <si>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</si>
  <si>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</si>
  <si>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</si>
  <si>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</si>
  <si>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</si>
  <si>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</si>
  <si>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</si>
  <si>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</si>
  <si>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</si>
  <si>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</si>
  <si>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</si>
  <si>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</si>
  <si>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</si>
  <si>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</si>
  <si>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</si>
  <si>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</si>
  <si>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</si>
  <si>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</si>
  <si>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</si>
  <si>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</si>
  <si>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</si>
  <si>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</si>
  <si>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</si>
  <si>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</si>
  <si>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</si>
  <si>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</si>
  <si>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</si>
  <si>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</si>
  <si>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</si>
  <si>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</si>
  <si>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</si>
  <si>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</si>
  <si>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</si>
  <si>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</si>
  <si>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</si>
  <si>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</si>
  <si>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</si>
  <si>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</si>
  <si>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</si>
  <si>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</si>
  <si>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</si>
  <si>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</si>
  <si>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</si>
  <si>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</si>
  <si>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</si>
  <si>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</si>
  <si>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</si>
  <si>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</si>
  <si>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</si>
  <si>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</si>
  <si>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</si>
  <si>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</si>
  <si>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</si>
  <si>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</si>
  <si>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</si>
  <si>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</si>
  <si>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</si>
  <si>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</si>
  <si>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</si>
  <si>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</si>
  <si>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</si>
  <si>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</si>
  <si>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</si>
  <si>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</si>
  <si>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</si>
  <si>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</si>
  <si>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</si>
  <si>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</si>
  <si>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</si>
  <si>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</si>
  <si>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</si>
  <si>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</si>
  <si>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</si>
  <si>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</si>
  <si>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</si>
  <si>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</si>
  <si>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</si>
  <si>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</si>
  <si>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</si>
  <si>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</si>
  <si>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</si>
  <si>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</si>
  <si>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</si>
  <si>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</si>
  <si>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</si>
  <si>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</si>
  <si>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</si>
  <si>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</si>
  <si>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</si>
  <si>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</si>
  <si>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</si>
  <si>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</si>
  <si>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</si>
  <si>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</si>
  <si>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</si>
  <si>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</si>
  <si>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</si>
  <si>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</si>
  <si>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</si>
  <si>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</si>
  <si>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</si>
  <si>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</si>
  <si>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</si>
  <si>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</si>
  <si>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</si>
  <si>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</si>
  <si>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</si>
  <si>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</si>
  <si>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</si>
  <si>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</si>
  <si>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</si>
  <si>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</si>
  <si>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</si>
  <si>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</si>
  <si>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</si>
  <si>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</si>
  <si>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</si>
  <si>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</si>
  <si>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</si>
  <si>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</si>
  <si>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</si>
  <si>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</si>
  <si>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</si>
  <si>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</si>
  <si>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</si>
  <si>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</si>
  <si>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</si>
  <si>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</si>
  <si>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</si>
  <si>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</si>
  <si>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</si>
  <si>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</si>
  <si>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</si>
  <si>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</si>
  <si>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</si>
  <si>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</si>
  <si>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</si>
  <si>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</si>
  <si>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</si>
  <si>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</si>
  <si>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</si>
  <si>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</si>
  <si>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</si>
  <si>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</si>
  <si>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</si>
  <si>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</si>
  <si>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</si>
  <si>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</si>
  <si>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</si>
  <si>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</si>
  <si>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</si>
  <si>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</si>
  <si>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</si>
  <si>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</si>
  <si>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</si>
  <si>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</si>
  <si>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</si>
  <si>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</si>
  <si>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</si>
  <si>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</si>
  <si>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</si>
  <si>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</si>
  <si>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</si>
  <si>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</si>
  <si>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</si>
  <si>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</si>
  <si>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</si>
  <si>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</si>
  <si>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</si>
  <si>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</si>
  <si>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</si>
  <si>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</si>
  <si>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</si>
  <si>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</si>
  <si>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</si>
  <si>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</si>
  <si>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</si>
  <si>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</si>
  <si>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</si>
  <si>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</si>
  <si>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</si>
  <si>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</si>
  <si>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</si>
  <si>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</si>
  <si>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</si>
  <si>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</si>
  <si>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</si>
  <si>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</si>
  <si>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</si>
  <si>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</si>
  <si>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</si>
  <si>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</si>
  <si>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</si>
  <si>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</si>
  <si>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</si>
  <si>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</si>
  <si>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</si>
  <si>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</si>
  <si>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</si>
  <si>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</si>
  <si>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</si>
  <si>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</si>
  <si>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</si>
  <si>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</si>
  <si>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</si>
  <si>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</si>
  <si>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</si>
  <si>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</si>
  <si>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</si>
  <si>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</si>
  <si>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</si>
  <si>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</si>
  <si>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</si>
  <si>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</si>
  <si>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</si>
  <si>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</si>
  <si>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</si>
  <si>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</si>
  <si>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</si>
  <si>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</si>
  <si>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</si>
  <si>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</si>
  <si>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</si>
  <si>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</si>
  <si>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</si>
  <si>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</si>
  <si>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</si>
  <si>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</si>
  <si>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</si>
  <si>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</si>
  <si>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</si>
  <si>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</si>
  <si>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</si>
  <si>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</si>
  <si>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</si>
  <si>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</si>
  <si>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</si>
  <si>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</si>
  <si>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</si>
  <si>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</si>
  <si>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</si>
  <si>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</si>
  <si>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</si>
  <si>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</si>
  <si>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</si>
  <si>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</si>
  <si>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</si>
  <si>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</si>
  <si>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</si>
  <si>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</si>
  <si>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</si>
  <si>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</si>
  <si>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</si>
  <si>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</si>
  <si>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</si>
  <si>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</si>
  <si>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</si>
  <si>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</si>
  <si>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</si>
  <si>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</si>
  <si>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</si>
  <si>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</si>
  <si>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</si>
  <si>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</si>
  <si>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</si>
  <si>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</si>
  <si>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</si>
  <si>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</si>
  <si>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</si>
  <si>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</si>
  <si>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</si>
  <si>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</si>
  <si>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</si>
  <si>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</si>
  <si>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</si>
  <si>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</si>
  <si>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</si>
  <si>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</si>
  <si>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</si>
  <si>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</si>
  <si>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</si>
  <si>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</si>
  <si>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</si>
  <si>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</si>
  <si>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</si>
  <si>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</si>
  <si>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</si>
  <si>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</si>
  <si>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</si>
  <si>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</si>
  <si>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</si>
  <si>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</si>
  <si>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</si>
  <si>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</si>
  <si>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</si>
  <si>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</si>
  <si>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</si>
  <si>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</si>
  <si>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</si>
  <si>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</si>
  <si>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</si>
  <si>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</si>
  <si>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</si>
  <si>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</si>
  <si>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</si>
  <si>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</si>
  <si>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</si>
  <si>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</si>
  <si>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</si>
  <si>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</si>
  <si>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</si>
  <si>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</si>
  <si>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</si>
  <si>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</si>
  <si>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</si>
  <si>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</si>
  <si>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</si>
  <si>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</si>
  <si>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</si>
  <si>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</si>
  <si>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</si>
  <si>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</si>
  <si>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</si>
  <si>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</si>
  <si>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</si>
  <si>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</si>
  <si>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</si>
  <si>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</si>
  <si>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</si>
  <si>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</si>
  <si>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</si>
  <si>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</si>
  <si>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</si>
  <si>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</si>
  <si>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</si>
  <si>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</si>
  <si>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</si>
  <si>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</si>
  <si>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</si>
  <si>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</si>
  <si>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</si>
  <si>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</si>
  <si>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</si>
  <si>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</si>
  <si>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</si>
  <si>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</si>
  <si>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</si>
  <si>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</si>
  <si>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</si>
  <si>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</si>
  <si>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</si>
  <si>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</si>
  <si>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</si>
  <si>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</si>
  <si>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</si>
  <si>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</si>
  <si>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</si>
  <si>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</si>
  <si>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</si>
  <si>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</si>
  <si>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</si>
  <si>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</si>
  <si>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</si>
  <si>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</si>
  <si>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</si>
  <si>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</si>
  <si>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</si>
  <si>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</si>
  <si>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</si>
  <si>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</si>
  <si>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</si>
  <si>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</si>
  <si>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</si>
  <si>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</si>
  <si>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</si>
  <si>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</si>
  <si>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</si>
  <si>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</si>
  <si>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</si>
  <si>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</si>
  <si>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</si>
  <si>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</si>
  <si>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</si>
  <si>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</si>
  <si>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</si>
  <si>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</si>
  <si>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</si>
  <si>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</si>
  <si>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</si>
  <si>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</si>
  <si>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</si>
  <si>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</si>
  <si>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</si>
  <si>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</si>
  <si>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</si>
  <si>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</si>
  <si>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</si>
  <si>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</si>
  <si>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</si>
  <si>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</si>
  <si>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</si>
  <si>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</si>
  <si>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</si>
  <si>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</si>
  <si>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</si>
  <si>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</si>
  <si>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</si>
  <si>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</si>
  <si>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</si>
  <si>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</si>
  <si>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</si>
  <si>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</si>
  <si>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</si>
  <si>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</si>
  <si>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</si>
  <si>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</si>
  <si>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</si>
  <si>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</si>
  <si>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</si>
  <si>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</si>
  <si>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</si>
  <si>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</si>
  <si>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</si>
  <si>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</si>
  <si>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</si>
  <si>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</si>
  <si>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</si>
  <si>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</si>
  <si>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</si>
  <si>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</si>
  <si>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</si>
  <si>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</si>
  <si>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</si>
  <si>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</si>
  <si>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</si>
  <si>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</si>
  <si>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</si>
  <si>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</si>
  <si>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</si>
  <si>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</si>
  <si>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</si>
  <si>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</si>
  <si>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</si>
  <si>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</si>
  <si>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</si>
  <si>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</si>
  <si>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</si>
  <si>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</si>
  <si>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</si>
  <si>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</si>
  <si>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</si>
  <si>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</si>
  <si>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</si>
  <si>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</si>
  <si>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</si>
  <si>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</si>
  <si>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</si>
  <si>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</si>
  <si>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</si>
  <si>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</si>
  <si>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</si>
  <si>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</si>
  <si>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</si>
  <si>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</si>
  <si>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</si>
  <si>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</si>
  <si>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</si>
  <si>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</si>
  <si>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</si>
  <si>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</si>
  <si>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</si>
  <si>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</si>
  <si>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</si>
  <si>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</si>
  <si>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</si>
  <si>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</si>
  <si>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</si>
  <si>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</si>
  <si>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</si>
  <si>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</si>
  <si>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</si>
  <si>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</si>
  <si>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</si>
  <si>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</si>
  <si>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</si>
  <si>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</si>
  <si>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</si>
  <si>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</si>
  <si>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</si>
  <si>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</si>
  <si>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</si>
  <si>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</si>
  <si>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</si>
  <si>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</si>
  <si>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</si>
  <si>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</si>
  <si>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</si>
  <si>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</si>
  <si>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</si>
  <si>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</si>
  <si>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</si>
  <si>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</si>
  <si>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</si>
  <si>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</si>
  <si>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</si>
  <si>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</si>
  <si>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</si>
  <si>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</si>
  <si>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</si>
  <si>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</si>
  <si>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</si>
  <si>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</si>
  <si>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</si>
  <si>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</si>
  <si>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</si>
  <si>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</si>
  <si>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</si>
  <si>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</si>
  <si>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</si>
  <si>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</si>
  <si>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</si>
  <si>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</si>
  <si>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</si>
  <si>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</si>
  <si>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</si>
  <si>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</si>
  <si>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</si>
  <si>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</si>
  <si>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</si>
  <si>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</si>
  <si>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</si>
  <si>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</si>
  <si>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</si>
  <si>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</si>
  <si>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</si>
  <si>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</si>
  <si>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</si>
  <si>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</si>
  <si>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</si>
  <si>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</si>
  <si>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</si>
  <si>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</si>
  <si>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</si>
  <si>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</si>
  <si>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</si>
  <si>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</si>
  <si>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</si>
  <si>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</si>
  <si>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</si>
  <si>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</si>
  <si>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</si>
  <si>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</si>
  <si>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</si>
  <si>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</si>
  <si>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</si>
  <si>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</si>
  <si>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</si>
  <si>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</si>
  <si>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</si>
  <si>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</si>
  <si>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</si>
  <si>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</si>
  <si>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</si>
  <si>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</si>
  <si>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</si>
  <si>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</si>
  <si>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</si>
  <si>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</si>
  <si>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</si>
  <si>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</si>
  <si>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</si>
  <si>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</si>
  <si>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</si>
  <si>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</si>
  <si>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</si>
  <si>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</si>
  <si>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</si>
  <si>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</si>
  <si>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</si>
  <si>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</si>
  <si>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</si>
  <si>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</si>
  <si>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</si>
  <si>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</si>
  <si>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</si>
  <si>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</si>
  <si>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</si>
  <si>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</si>
  <si>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</si>
  <si>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</si>
  <si>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</si>
  <si>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</si>
  <si>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</si>
  <si>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</si>
  <si>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</si>
  <si>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</si>
  <si>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</si>
  <si>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</si>
  <si>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</si>
  <si>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</si>
  <si>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</si>
  <si>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</si>
  <si>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</si>
  <si>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</si>
  <si>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</si>
  <si>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</si>
  <si>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</si>
  <si>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</si>
  <si>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</si>
  <si>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</si>
  <si>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</si>
  <si>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</si>
  <si>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</si>
  <si>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</si>
  <si>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</si>
  <si>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</si>
  <si>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</si>
  <si>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</si>
  <si>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</si>
  <si>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</si>
  <si>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</si>
  <si>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</si>
  <si>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</si>
  <si>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</si>
  <si>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</si>
  <si>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</si>
  <si>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</si>
  <si>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</si>
  <si>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</si>
  <si>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</si>
  <si>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</si>
  <si>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</si>
  <si>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</si>
  <si>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</si>
  <si>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</si>
  <si>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</si>
  <si>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</si>
  <si>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</si>
  <si>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</si>
  <si>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</si>
  <si>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</si>
  <si>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</si>
  <si>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</si>
  <si>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</si>
  <si>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</si>
  <si>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</si>
  <si>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</si>
  <si>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</si>
  <si>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</si>
  <si>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</si>
  <si>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</si>
  <si>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</si>
  <si>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</si>
  <si>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</si>
  <si>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</si>
  <si>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</si>
  <si>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</si>
  <si>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</si>
  <si>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</si>
  <si>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</si>
  <si>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</si>
  <si>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</si>
  <si>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</si>
  <si>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</si>
  <si>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</si>
  <si>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</si>
  <si>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</si>
  <si>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</si>
  <si>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</si>
  <si>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</si>
  <si>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</si>
  <si>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</si>
  <si>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</si>
  <si>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</si>
  <si>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</si>
  <si>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</si>
  <si>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</si>
  <si>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</si>
  <si>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</si>
  <si>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</si>
  <si>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</si>
  <si>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</si>
  <si>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</si>
  <si>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</si>
  <si>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</si>
  <si>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</si>
  <si>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</si>
  <si>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</si>
  <si>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</si>
  <si>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</si>
  <si>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</si>
  <si>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</si>
  <si>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</si>
  <si>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</si>
  <si>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</si>
  <si>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</si>
  <si>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</si>
  <si>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</si>
  <si>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</si>
  <si>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</si>
  <si>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</si>
  <si>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</si>
  <si>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</si>
  <si>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</si>
  <si>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</si>
  <si>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</si>
  <si>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</si>
  <si>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</si>
  <si>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</si>
  <si>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</si>
  <si>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</si>
  <si>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</si>
  <si>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</si>
  <si>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</si>
  <si>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</si>
  <si>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</si>
  <si>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</si>
  <si>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</si>
  <si>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</si>
  <si>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</si>
  <si>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</si>
  <si>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</si>
  <si>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</si>
  <si>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</si>
  <si>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</si>
  <si>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</si>
  <si>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</si>
  <si>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</si>
  <si>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</si>
  <si>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</si>
  <si>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</si>
  <si>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</si>
  <si>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</si>
  <si>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</si>
  <si>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</si>
  <si>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</si>
  <si>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</si>
  <si>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</si>
  <si>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</si>
  <si>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</si>
  <si>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</si>
  <si>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</si>
  <si>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</si>
  <si>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</si>
  <si>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</si>
  <si>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</si>
  <si>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</si>
  <si>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</si>
  <si>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</si>
  <si>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</si>
  <si>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</si>
  <si>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</si>
  <si>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</si>
  <si>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</si>
  <si>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</si>
  <si>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</si>
  <si>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</si>
  <si>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</si>
  <si>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</si>
  <si>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</si>
  <si>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</si>
  <si>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</si>
  <si>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</si>
  <si>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</si>
  <si>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</si>
  <si>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</si>
  <si>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</si>
  <si>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</si>
  <si>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</si>
  <si>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</si>
  <si>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</si>
  <si>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</si>
  <si>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</si>
  <si>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</si>
  <si>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</si>
  <si>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</si>
  <si>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</si>
  <si>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</si>
  <si>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</si>
  <si>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</si>
  <si>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</si>
  <si>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</si>
  <si>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</si>
  <si>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</si>
  <si>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</si>
  <si>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</si>
  <si>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</si>
  <si>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</si>
  <si>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</si>
  <si>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</si>
  <si>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</si>
  <si>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</si>
  <si>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</si>
  <si>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</si>
  <si>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</si>
  <si>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</si>
  <si>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</si>
  <si>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</si>
  <si>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</si>
  <si>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</si>
  <si>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</si>
  <si>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</si>
  <si>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</si>
  <si>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</si>
  <si>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</si>
  <si>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</si>
  <si>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</si>
  <si>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</si>
  <si>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</si>
  <si>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</si>
  <si>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</si>
  <si>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</si>
  <si>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</si>
  <si>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</si>
  <si>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</si>
  <si>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</si>
  <si>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</si>
  <si>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</si>
  <si>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</si>
  <si>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</si>
  <si>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</si>
  <si>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</si>
  <si>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</si>
  <si>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</si>
  <si>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</si>
  <si>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</si>
  <si>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</si>
  <si>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</si>
  <si>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</si>
  <si>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</si>
  <si>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</si>
  <si>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</si>
  <si>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</si>
  <si>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</si>
  <si>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</si>
  <si>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</si>
  <si>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</si>
  <si>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</si>
  <si>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</si>
  <si>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</si>
  <si>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</si>
  <si>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</si>
  <si>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</si>
  <si>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</si>
  <si>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</si>
  <si>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</si>
  <si>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</si>
  <si>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</si>
  <si>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</si>
  <si>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</si>
  <si>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</si>
  <si>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</si>
  <si>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</si>
  <si>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</si>
  <si>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</si>
  <si>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</si>
  <si>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</si>
  <si>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</si>
  <si>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</si>
  <si>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</si>
  <si>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</si>
  <si>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</si>
  <si>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</si>
  <si>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</si>
  <si>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</si>
  <si>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</si>
  <si>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</si>
  <si>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</si>
  <si>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</si>
  <si>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</si>
  <si>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</si>
  <si>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</si>
  <si>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</si>
  <si>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</si>
  <si>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</si>
  <si>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</si>
  <si>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</si>
  <si>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</si>
  <si>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</si>
  <si>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</si>
  <si>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</si>
  <si>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</si>
  <si>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</si>
  <si>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</si>
  <si>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</si>
  <si>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</si>
  <si>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</si>
  <si>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</si>
  <si>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</si>
  <si>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</si>
  <si>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</si>
  <si>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</si>
  <si>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</si>
  <si>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</si>
  <si>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</si>
  <si>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</si>
  <si>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</si>
  <si>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</si>
  <si>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</si>
  <si>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</si>
  <si>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</si>
  <si>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</si>
  <si>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</si>
  <si>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</si>
  <si>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</si>
  <si>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</si>
  <si>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</si>
  <si>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</si>
  <si>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</si>
  <si>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</si>
  <si>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</si>
  <si>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</si>
  <si>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</si>
  <si>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</si>
  <si>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</si>
  <si>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</si>
  <si>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</si>
  <si>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</si>
  <si>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</si>
  <si>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</si>
  <si>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</si>
  <si>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</si>
  <si>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</si>
  <si>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</si>
  <si>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</si>
  <si>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</si>
  <si>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</si>
  <si>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</si>
  <si>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</si>
  <si>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</si>
  <si>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</si>
  <si>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</si>
  <si>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</si>
  <si>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</si>
  <si>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</si>
  <si>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</si>
  <si>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</si>
  <si>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</si>
  <si>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</si>
  <si>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</si>
  <si>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</si>
  <si>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</si>
  <si>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</si>
  <si>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</si>
  <si>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</si>
  <si>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</si>
  <si>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</si>
  <si>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</si>
  <si>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</si>
  <si>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</si>
  <si>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</si>
  <si>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</si>
  <si>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</si>
  <si>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</si>
  <si>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</si>
  <si>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</si>
  <si>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</si>
  <si>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</si>
  <si>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</si>
  <si>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</si>
  <si>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</si>
  <si>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</si>
  <si>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</si>
  <si>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</si>
  <si>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</si>
  <si>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</si>
  <si>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</si>
  <si>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</si>
  <si>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</si>
  <si>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</si>
  <si>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</si>
  <si>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</si>
  <si>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</si>
  <si>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</si>
  <si>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</si>
  <si>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</si>
  <si>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</si>
  <si>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</si>
  <si>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</si>
  <si>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</si>
  <si>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</si>
  <si>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</si>
  <si>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</si>
  <si>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</si>
  <si>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</si>
  <si>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</si>
  <si>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</si>
  <si>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</si>
  <si>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</si>
  <si>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</si>
  <si>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</si>
  <si>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</si>
  <si>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</si>
  <si>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</si>
  <si>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</si>
  <si>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</si>
  <si>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</si>
  <si>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</si>
  <si>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</si>
  <si>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</si>
  <si>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</si>
  <si>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</si>
  <si>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</si>
  <si>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</si>
  <si>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</si>
  <si>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</si>
  <si>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</si>
  <si>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</si>
  <si>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</si>
  <si>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</si>
  <si>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</si>
  <si>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</si>
  <si>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</si>
  <si>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</si>
  <si>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</si>
  <si>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</si>
  <si>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</si>
  <si>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</si>
  <si>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</si>
  <si>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</si>
  <si>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</si>
  <si>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</si>
  <si>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</si>
  <si>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</si>
  <si>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</si>
  <si>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</si>
  <si>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</si>
  <si>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</si>
  <si>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</si>
  <si>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</si>
  <si>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</si>
  <si>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</si>
  <si>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</si>
  <si>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</si>
  <si>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</si>
  <si>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</si>
  <si>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</si>
  <si>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</si>
  <si>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</si>
  <si>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</si>
  <si>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</si>
  <si>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</si>
  <si>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</si>
  <si>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</si>
  <si>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</si>
  <si>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</si>
  <si>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</si>
  <si>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</si>
  <si>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</si>
  <si>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</si>
  <si>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</si>
  <si>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</si>
  <si>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</si>
  <si>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</si>
  <si>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</si>
  <si>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</si>
  <si>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</si>
  <si>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</si>
  <si>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</si>
  <si>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</si>
  <si>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</si>
  <si>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</si>
  <si>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</si>
  <si>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</si>
  <si>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</si>
  <si>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</si>
  <si>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</si>
  <si>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</si>
  <si>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</si>
  <si>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</si>
  <si>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</si>
  <si>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</si>
  <si>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</si>
  <si>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</si>
  <si>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</si>
  <si>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</si>
  <si>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</si>
  <si>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</si>
  <si>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</si>
  <si>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</si>
  <si>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</si>
  <si>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</si>
  <si>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</si>
  <si>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</si>
  <si>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</si>
  <si>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</si>
  <si>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</si>
  <si>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</si>
  <si>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</si>
  <si>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</si>
  <si>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</si>
  <si>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</si>
  <si>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</si>
  <si>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</si>
  <si>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</si>
  <si>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</si>
  <si>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</si>
  <si>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</si>
  <si>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</si>
  <si>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</si>
  <si>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</si>
  <si>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</si>
  <si>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</si>
  <si>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</si>
  <si>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</si>
  <si>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</si>
  <si>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</si>
  <si>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</si>
  <si>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</si>
  <si>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</si>
  <si>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</si>
  <si>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</si>
  <si>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</si>
  <si>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</si>
  <si>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</si>
  <si>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</si>
  <si>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</si>
  <si>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</si>
  <si>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</si>
  <si>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</si>
  <si>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</si>
  <si>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</si>
  <si>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</si>
  <si>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</si>
  <si>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</si>
  <si>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</si>
  <si>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</si>
  <si>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</si>
  <si>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</si>
  <si>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</si>
  <si>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</si>
  <si>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</si>
  <si>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</si>
  <si>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</si>
  <si>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</si>
  <si>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</si>
  <si>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</si>
  <si>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</si>
  <si>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</si>
  <si>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</si>
  <si>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</si>
  <si>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</si>
  <si>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</si>
  <si>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</si>
  <si>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</si>
  <si>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</si>
  <si>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</si>
  <si>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</si>
  <si>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</si>
  <si>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</si>
  <si>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</si>
  <si>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</si>
  <si>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</si>
  <si>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</si>
  <si>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</si>
  <si>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</si>
  <si>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</si>
  <si>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</si>
  <si>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</si>
  <si>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</si>
  <si>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</si>
  <si>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</si>
  <si>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</si>
  <si>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</si>
  <si>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</si>
  <si>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</si>
  <si>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</si>
  <si>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</si>
  <si>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</si>
  <si>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</si>
  <si>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</si>
  <si>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</si>
  <si>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</si>
  <si>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</si>
  <si>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</si>
  <si>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</si>
  <si>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</si>
  <si>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</si>
  <si>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</si>
  <si>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</si>
  <si>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</si>
  <si>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</si>
  <si>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</si>
  <si>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</si>
  <si>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</si>
  <si>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</si>
  <si>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</si>
  <si>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</si>
  <si>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</si>
  <si>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</si>
  <si>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</si>
  <si>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</si>
  <si>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</si>
  <si>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</si>
  <si>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</si>
  <si>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</si>
  <si>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</si>
  <si>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</si>
  <si>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</si>
  <si>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</si>
  <si>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</si>
  <si>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</si>
  <si>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</si>
  <si>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</si>
  <si>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</si>
  <si>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</si>
  <si>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</si>
  <si>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</si>
  <si>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</si>
  <si>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</si>
  <si>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</si>
  <si>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</si>
  <si>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</si>
  <si>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</si>
  <si>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</si>
  <si>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</si>
  <si>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</si>
  <si>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</si>
  <si>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</si>
  <si>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</si>
  <si>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</si>
  <si>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</si>
  <si>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</si>
  <si>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</si>
  <si>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</si>
  <si>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</si>
  <si>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</si>
  <si>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</si>
  <si>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</si>
  <si>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</si>
  <si>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</si>
  <si>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</si>
  <si>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</si>
  <si>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</si>
  <si>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</si>
  <si>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</si>
  <si>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</si>
  <si>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</si>
  <si>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</si>
  <si>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</si>
  <si>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</si>
  <si>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</si>
  <si>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</si>
  <si>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</si>
  <si>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</si>
  <si>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</si>
  <si>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</si>
  <si>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</si>
  <si>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</si>
  <si>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</si>
  <si>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</si>
  <si>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</si>
  <si>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</si>
  <si>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</si>
  <si>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</si>
  <si>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</si>
  <si>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</si>
  <si>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</si>
  <si>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</si>
  <si>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</si>
  <si>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</si>
  <si>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</si>
  <si>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</si>
  <si>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</si>
  <si>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</si>
  <si>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</si>
  <si>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</si>
  <si>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</si>
  <si>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</si>
  <si>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</si>
  <si>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</si>
  <si>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</si>
  <si>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</si>
  <si>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</si>
  <si>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</si>
  <si>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</si>
  <si>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</si>
  <si>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</si>
  <si>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</si>
  <si>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</si>
  <si>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</si>
  <si>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</si>
  <si>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</si>
  <si>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</si>
  <si>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</si>
  <si>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</si>
  <si>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</si>
  <si>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</si>
  <si>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</si>
  <si>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</si>
  <si>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</si>
  <si>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</si>
  <si>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</si>
  <si>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</si>
  <si>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</si>
  <si>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</si>
  <si>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</si>
  <si>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</si>
  <si>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</si>
  <si>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</si>
  <si>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</si>
  <si>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</si>
  <si>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</si>
  <si>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</si>
  <si>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</si>
  <si>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</si>
  <si>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</si>
  <si>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</si>
  <si>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</si>
  <si>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</si>
  <si>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</si>
  <si>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</si>
  <si>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</si>
  <si>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</si>
  <si>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</si>
  <si>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</si>
  <si>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</si>
  <si>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</si>
  <si>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</si>
  <si>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</si>
  <si>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</si>
  <si>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</si>
  <si>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</si>
  <si>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</si>
  <si>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</si>
  <si>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</si>
  <si>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</si>
  <si>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</si>
  <si>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</si>
  <si>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</si>
  <si>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</si>
  <si>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</si>
  <si>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</si>
  <si>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</si>
  <si>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</si>
  <si>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</si>
  <si>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</si>
  <si>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</si>
  <si>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</si>
  <si>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</si>
  <si>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</si>
  <si>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</si>
  <si>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</si>
  <si>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</si>
  <si>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</si>
  <si>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</si>
  <si>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</si>
  <si>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</si>
  <si>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</si>
  <si>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</si>
  <si>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</si>
  <si>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</si>
  <si>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</si>
  <si>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</si>
  <si>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</si>
  <si>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</si>
  <si>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</si>
  <si>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</si>
  <si>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</si>
  <si>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</si>
  <si>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</si>
  <si>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</si>
  <si>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</si>
  <si>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</si>
  <si>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</si>
  <si>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</si>
  <si>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</si>
  <si>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</si>
  <si>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</si>
  <si>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</si>
  <si>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</si>
  <si>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</si>
  <si>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</si>
  <si>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</si>
  <si>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</si>
  <si>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</si>
  <si>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</si>
  <si>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</si>
  <si>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</si>
  <si>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</si>
  <si>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</si>
  <si>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</si>
  <si>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</si>
  <si>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</si>
  <si>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</si>
  <si>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</si>
  <si>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</si>
  <si>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</si>
  <si>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</si>
  <si>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</si>
  <si>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</si>
  <si>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</si>
  <si>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</si>
  <si>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</si>
  <si>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</si>
  <si>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</si>
  <si>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</si>
  <si>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</si>
  <si>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</si>
  <si>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</si>
  <si>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</si>
  <si>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</si>
  <si>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</si>
  <si>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</si>
  <si>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</si>
  <si>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</si>
  <si>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</si>
  <si>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</si>
  <si>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</si>
  <si>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</si>
  <si>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</si>
  <si>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</si>
  <si>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</si>
  <si>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</si>
  <si>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</si>
  <si>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</si>
  <si>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</si>
  <si>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</si>
  <si>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</si>
  <si>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</si>
  <si>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</si>
  <si>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</si>
  <si>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</si>
  <si>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</si>
  <si>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</si>
  <si>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</si>
  <si>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</si>
  <si>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</si>
  <si>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</si>
  <si>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</si>
  <si>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</si>
  <si>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</si>
  <si>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</si>
  <si>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</si>
  <si>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</si>
  <si>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</si>
  <si>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</si>
  <si>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</si>
  <si>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</si>
  <si>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</si>
  <si>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</si>
  <si>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</si>
  <si>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</si>
  <si>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</si>
  <si>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</si>
  <si>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</si>
  <si>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</si>
  <si>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</si>
  <si>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</si>
  <si>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</si>
  <si>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</si>
  <si>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</si>
  <si>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</si>
  <si>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</si>
  <si>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</si>
  <si>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</si>
  <si>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</si>
  <si>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</si>
  <si>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</si>
  <si>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</si>
  <si>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</si>
  <si>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</si>
  <si>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</si>
  <si>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</si>
  <si>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</si>
  <si>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</si>
  <si>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</si>
  <si>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</si>
  <si>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</si>
  <si>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</si>
  <si>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</si>
  <si>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</si>
  <si>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</si>
  <si>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</si>
  <si>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</si>
  <si>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</si>
  <si>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</si>
  <si>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</si>
  <si>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</si>
  <si>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</si>
  <si>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</si>
  <si>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</si>
  <si>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</si>
  <si>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</si>
  <si>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</si>
  <si>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</si>
  <si>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</si>
  <si>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</si>
  <si>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</si>
  <si>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</si>
  <si>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</si>
  <si>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</si>
  <si>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</si>
  <si>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</si>
  <si>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</si>
  <si>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</si>
  <si>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</si>
  <si>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</si>
  <si>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</si>
  <si>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</si>
  <si>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</si>
  <si>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</si>
  <si>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</si>
  <si>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</si>
  <si>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</si>
  <si>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</si>
  <si>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</si>
  <si>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</si>
  <si>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</si>
  <si>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</si>
  <si>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</si>
  <si>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</si>
  <si>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</si>
  <si>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</si>
  <si>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</si>
  <si>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</si>
  <si>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</si>
  <si>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</si>
  <si>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</si>
  <si>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</si>
  <si>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</si>
  <si>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</si>
  <si>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</si>
  <si>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</si>
  <si>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</si>
  <si>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</si>
  <si>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</si>
  <si>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</si>
  <si>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</si>
  <si>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</si>
  <si>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</si>
  <si>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</si>
  <si>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</si>
  <si>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</si>
  <si>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</si>
  <si>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</si>
  <si>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</si>
  <si>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</si>
  <si>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</si>
  <si>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</si>
  <si>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</si>
  <si>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</si>
  <si>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</si>
  <si>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</si>
  <si>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</si>
  <si>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</si>
  <si>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</si>
  <si>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</si>
  <si>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</si>
  <si>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</si>
  <si>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</si>
  <si>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</si>
  <si>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</si>
  <si>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</si>
  <si>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</si>
  <si>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</si>
  <si>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</si>
  <si>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</si>
  <si>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</si>
  <si>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</si>
  <si>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</si>
  <si>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</si>
  <si>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</si>
  <si>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</si>
  <si>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</si>
  <si>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</si>
  <si>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</si>
  <si>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</si>
  <si>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</si>
  <si>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</si>
  <si>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</si>
  <si>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</si>
  <si>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</si>
  <si>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</si>
  <si>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</si>
  <si>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</si>
  <si>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</si>
  <si>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</si>
  <si>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</si>
  <si>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</si>
  <si>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</si>
  <si>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</si>
  <si>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</si>
  <si>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</si>
  <si>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</si>
  <si>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</si>
  <si>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</si>
  <si>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</si>
  <si>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</si>
  <si>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</si>
  <si>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</si>
  <si>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</si>
  <si>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</si>
  <si>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</si>
  <si>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</si>
  <si>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</si>
  <si>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</si>
  <si>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</si>
  <si>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</si>
  <si>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</si>
  <si>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</si>
  <si>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</si>
  <si>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</si>
  <si>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</si>
  <si>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</si>
  <si>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</si>
  <si>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</si>
  <si>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</si>
  <si>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</si>
  <si>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</si>
  <si>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</si>
  <si>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</si>
  <si>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</si>
  <si>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</si>
  <si>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</si>
  <si>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</si>
  <si>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</si>
  <si>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</si>
  <si>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</si>
  <si>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</si>
  <si>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</si>
  <si>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</si>
  <si>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</si>
  <si>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</si>
  <si>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</si>
  <si>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</si>
  <si>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</si>
  <si>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</si>
  <si>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</si>
  <si>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</si>
  <si>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</si>
  <si>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</si>
  <si>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</si>
  <si>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</si>
  <si>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</si>
  <si>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</si>
  <si>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</si>
  <si>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</si>
  <si>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</si>
  <si>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</si>
  <si>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</si>
  <si>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</si>
  <si>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</si>
  <si>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</si>
  <si>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</si>
  <si>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</si>
  <si>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</si>
  <si>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</si>
  <si>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</si>
  <si>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</si>
  <si>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</si>
  <si>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</si>
  <si>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</si>
  <si>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</si>
  <si>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</si>
  <si>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</si>
  <si>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</si>
  <si>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</si>
  <si>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</si>
  <si>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</si>
  <si>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</si>
  <si>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</si>
  <si>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</si>
  <si>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</si>
  <si>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</si>
  <si>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</si>
  <si>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</si>
  <si>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</si>
  <si>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</si>
  <si>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</si>
  <si>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</si>
  <si>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</si>
  <si>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</si>
  <si>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</si>
  <si>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</si>
  <si>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</si>
  <si>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</si>
  <si>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</si>
  <si>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</si>
  <si>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</si>
  <si>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</si>
  <si>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</si>
  <si>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</si>
  <si>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</si>
  <si>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</si>
  <si>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</si>
  <si>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</si>
  <si>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</si>
  <si>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</si>
  <si>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</si>
  <si>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</si>
  <si>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</si>
  <si>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</si>
  <si>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</si>
  <si>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</si>
  <si>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</si>
  <si>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</si>
  <si>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</si>
  <si>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</si>
  <si>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</si>
  <si>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</si>
  <si>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</si>
  <si>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</si>
  <si>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</si>
  <si>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</si>
  <si>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</si>
  <si>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</si>
  <si>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</si>
  <si>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</si>
  <si>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</si>
  <si>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</si>
  <si>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</si>
  <si>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</si>
  <si>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</si>
  <si>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</si>
  <si>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</si>
  <si>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</si>
  <si>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</si>
  <si>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</si>
  <si>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</si>
  <si>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</si>
  <si>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</si>
  <si>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</si>
  <si>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</si>
  <si>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</si>
  <si>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</si>
  <si>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</si>
  <si>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</si>
  <si>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</si>
  <si>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</si>
  <si>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</si>
  <si>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</si>
  <si>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</si>
  <si>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</si>
  <si>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</si>
  <si>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</si>
  <si>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</si>
  <si>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</si>
  <si>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</si>
  <si>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</si>
  <si>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</si>
  <si>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</si>
  <si>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</si>
  <si>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</si>
  <si>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</si>
  <si>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</si>
  <si>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</si>
  <si>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</si>
  <si>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</si>
  <si>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</si>
  <si>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</si>
  <si>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</si>
  <si>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</si>
  <si>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</si>
  <si>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</si>
  <si>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</si>
  <si>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</si>
  <si>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</si>
  <si>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</si>
  <si>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</si>
  <si>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</si>
  <si>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</si>
  <si>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</si>
  <si>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</si>
  <si>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</si>
  <si>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</si>
  <si>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</si>
  <si>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</si>
  <si>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</si>
  <si>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</si>
  <si>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</si>
  <si>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</si>
  <si>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</si>
  <si>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</si>
  <si>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</si>
  <si>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</si>
  <si>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</si>
  <si>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</si>
  <si>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</si>
  <si>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</si>
  <si>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</si>
  <si>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</si>
  <si>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</si>
  <si>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</si>
  <si>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</si>
  <si>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</si>
  <si>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</si>
  <si>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</si>
  <si>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</si>
  <si>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</si>
  <si>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</si>
  <si>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</si>
  <si>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</si>
  <si>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</si>
  <si>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</si>
  <si>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</si>
  <si>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</si>
  <si>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</si>
  <si>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</si>
  <si>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</si>
  <si>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</si>
  <si>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</si>
  <si>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</si>
  <si>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</si>
  <si>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</si>
  <si>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</si>
  <si>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</si>
  <si>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</si>
  <si>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</si>
  <si>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</si>
  <si>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</si>
  <si>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</si>
  <si>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</si>
  <si>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</si>
  <si>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</si>
  <si>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</si>
  <si>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</si>
  <si>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</si>
  <si>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</si>
  <si>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</si>
  <si>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</si>
  <si>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</si>
  <si>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</si>
  <si>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</si>
  <si>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</si>
  <si>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</si>
  <si>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</si>
  <si>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</si>
  <si>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</si>
  <si>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</si>
  <si>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</si>
  <si>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</si>
  <si>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</si>
  <si>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</si>
  <si>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</si>
  <si>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</si>
  <si>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</si>
  <si>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</si>
  <si>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</si>
  <si>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</si>
  <si>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</si>
  <si>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</si>
  <si>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</si>
  <si>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</si>
  <si>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</si>
  <si>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</si>
  <si>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</si>
  <si>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</si>
  <si>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</si>
  <si>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</si>
  <si>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</si>
  <si>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</si>
  <si>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</si>
  <si>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</si>
  <si>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</si>
  <si>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</si>
  <si>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</si>
  <si>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</si>
  <si>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</si>
  <si>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</si>
  <si>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</si>
  <si>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</si>
  <si>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</si>
  <si>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</si>
  <si>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</si>
  <si>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</si>
  <si>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</si>
  <si>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</si>
  <si>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</si>
  <si>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</si>
  <si>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</si>
  <si>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</si>
  <si>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</si>
  <si>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</si>
  <si>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</si>
  <si>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</si>
  <si>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</si>
  <si>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</si>
  <si>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</si>
  <si>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</si>
  <si>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</si>
  <si>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</si>
  <si>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</si>
  <si>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</si>
  <si>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</si>
  <si>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</si>
  <si>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</si>
  <si>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</si>
  <si>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</si>
  <si>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</si>
  <si>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</si>
  <si>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</si>
  <si>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</si>
  <si>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</si>
  <si>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</si>
  <si>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</si>
  <si>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</si>
  <si>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</si>
  <si>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</si>
  <si>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</si>
  <si>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</si>
  <si>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</si>
  <si>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</si>
  <si>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</si>
  <si>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</si>
  <si>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</si>
  <si>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</si>
  <si>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</si>
  <si>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</si>
  <si>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</si>
  <si>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</si>
  <si>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</si>
  <si>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</si>
  <si>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</si>
  <si>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</si>
  <si>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</si>
  <si>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</si>
  <si>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</si>
  <si>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</si>
  <si>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</si>
  <si>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</si>
  <si>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</si>
  <si>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</si>
  <si>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</si>
  <si>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</si>
  <si>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</si>
  <si>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</si>
  <si>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</si>
  <si>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</si>
  <si>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</si>
  <si>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</si>
  <si>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</si>
  <si>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</si>
  <si>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</si>
  <si>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</si>
  <si>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</si>
  <si>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</si>
  <si>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</si>
  <si>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</si>
  <si>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</si>
  <si>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</si>
  <si>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</si>
  <si>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</si>
  <si>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</si>
  <si>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</si>
  <si>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</si>
  <si>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</si>
  <si>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</si>
  <si>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</si>
  <si>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</si>
  <si>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</si>
  <si>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</si>
  <si>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</si>
  <si>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</si>
  <si>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</si>
  <si>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</si>
  <si>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</si>
  <si>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</si>
  <si>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</si>
  <si>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</si>
  <si>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</si>
  <si>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</si>
  <si>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</si>
  <si>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</si>
  <si>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</si>
  <si>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</si>
  <si>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</si>
  <si>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</si>
  <si>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</si>
  <si>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</si>
  <si>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</si>
  <si>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</si>
  <si>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</si>
  <si>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</si>
  <si>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</si>
  <si>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</si>
  <si>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</si>
  <si>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</si>
  <si>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</si>
  <si>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</si>
  <si>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</si>
  <si>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</si>
  <si>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</si>
  <si>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</si>
  <si>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</si>
  <si>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</si>
  <si>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</si>
  <si>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</si>
  <si>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</si>
  <si>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</si>
  <si>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</si>
  <si>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</si>
  <si>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</si>
  <si>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</si>
  <si>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</si>
  <si>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</si>
  <si>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</si>
  <si>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</si>
  <si>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</si>
  <si>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</si>
  <si>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</si>
  <si>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</si>
  <si>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</si>
  <si>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</si>
  <si>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</si>
  <si>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</si>
  <si>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</si>
  <si>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</si>
  <si>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</si>
  <si>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</si>
  <si>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</si>
  <si>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</si>
  <si>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</si>
  <si>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</si>
  <si>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</si>
  <si>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</si>
  <si>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</si>
  <si>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</si>
  <si>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</si>
  <si>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</si>
  <si>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</si>
  <si>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</si>
  <si>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</si>
  <si>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</si>
  <si>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</si>
  <si>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</si>
  <si>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</si>
  <si>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</si>
  <si>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</si>
  <si>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</si>
  <si>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</si>
  <si>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</si>
  <si>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</si>
  <si>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</si>
  <si>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</si>
  <si>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</si>
  <si>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</si>
  <si>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</si>
  <si>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</si>
  <si>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</si>
  <si>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</si>
  <si>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</si>
  <si>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</si>
  <si>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</si>
  <si>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</si>
  <si>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</si>
  <si>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</si>
  <si>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</si>
  <si>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</si>
  <si>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</si>
  <si>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</si>
  <si>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</si>
  <si>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</si>
  <si>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</si>
  <si>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</si>
  <si>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</si>
  <si>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</si>
  <si>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</si>
  <si>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</si>
  <si>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</si>
  <si>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</si>
  <si>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</si>
  <si>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</si>
  <si>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</si>
  <si>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</si>
  <si>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</si>
  <si>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</si>
  <si>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</si>
  <si>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</si>
  <si>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</si>
  <si>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</si>
  <si>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</si>
  <si>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</si>
  <si>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</si>
  <si>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</si>
  <si>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</si>
  <si>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</si>
  <si>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</si>
  <si>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</si>
  <si>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</si>
  <si>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</si>
  <si>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</si>
  <si>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</si>
  <si>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</si>
  <si>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</si>
  <si>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</si>
  <si>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</si>
  <si>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</si>
  <si>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</si>
  <si>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</si>
  <si>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</si>
  <si>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</si>
  <si>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</si>
  <si>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</si>
  <si>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</si>
  <si>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</si>
  <si>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</si>
  <si>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</si>
  <si>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</si>
  <si>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</si>
  <si>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</si>
  <si>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</si>
  <si>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</si>
  <si>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</si>
  <si>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</si>
  <si>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</si>
  <si>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</si>
  <si>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</si>
  <si>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</si>
  <si>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</si>
  <si>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</si>
  <si>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</si>
  <si>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</si>
  <si>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</si>
  <si>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</si>
  <si>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</si>
  <si>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</si>
  <si>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</si>
  <si>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</si>
  <si>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</si>
  <si>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</si>
  <si>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</si>
  <si>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</si>
  <si>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</si>
  <si>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</si>
  <si>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</si>
  <si>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</si>
  <si>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</si>
  <si>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</si>
  <si>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</si>
  <si>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</si>
  <si>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</si>
  <si>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</si>
  <si>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</si>
  <si>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</si>
  <si>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</si>
  <si>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</si>
  <si>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</si>
  <si>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</si>
  <si>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</si>
  <si>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</si>
  <si>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</si>
  <si>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</si>
  <si>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</si>
  <si>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</si>
  <si>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</si>
  <si>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</si>
  <si>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</si>
  <si>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</si>
  <si>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</si>
  <si>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</si>
  <si>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</si>
  <si>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</si>
  <si>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</si>
  <si>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</si>
  <si>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</si>
  <si>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</si>
  <si>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</si>
  <si>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</si>
  <si>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</si>
  <si>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</si>
  <si>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</si>
  <si>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</si>
  <si>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</si>
  <si>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</si>
  <si>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</si>
  <si>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</si>
  <si>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</si>
  <si>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</si>
  <si>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</si>
  <si>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</si>
  <si>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</si>
  <si>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</si>
  <si>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</si>
  <si>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</si>
  <si>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</si>
  <si>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</si>
  <si>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</si>
  <si>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</si>
  <si>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</si>
  <si>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</si>
  <si>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</si>
  <si>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</si>
  <si>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</si>
  <si>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</si>
  <si>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</si>
  <si>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</si>
  <si>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</si>
  <si>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</si>
  <si>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</si>
  <si>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</si>
  <si>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</si>
  <si>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</si>
  <si>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</si>
  <si>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</si>
  <si>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</si>
  <si>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</si>
  <si>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</si>
  <si>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</si>
  <si>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</si>
  <si>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</si>
  <si>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</si>
  <si>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</si>
  <si>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</si>
  <si>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</si>
  <si>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</si>
  <si>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</si>
  <si>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</si>
  <si>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</si>
  <si>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</si>
  <si>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</si>
  <si>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</si>
  <si>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</si>
  <si>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</si>
  <si>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</si>
  <si>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</si>
  <si>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</si>
  <si>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</si>
  <si>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</si>
  <si>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</si>
  <si>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</si>
  <si>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</si>
  <si>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</si>
  <si>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</si>
  <si>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</si>
  <si>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</si>
  <si>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</si>
  <si>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</si>
  <si>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</si>
  <si>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</si>
  <si>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</si>
  <si>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</si>
  <si>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</si>
  <si>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</si>
  <si>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</si>
  <si>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</si>
  <si>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</si>
  <si>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</si>
  <si>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</si>
  <si>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</si>
  <si>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</si>
  <si>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</si>
  <si>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</si>
  <si>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</si>
  <si>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</si>
  <si>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</si>
  <si>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</si>
  <si>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</si>
  <si>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</si>
  <si>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</si>
  <si>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</si>
  <si>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</si>
  <si>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</si>
  <si>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</si>
  <si>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</si>
  <si>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</si>
  <si>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</si>
  <si>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</si>
  <si>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</si>
  <si>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</si>
  <si>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</si>
  <si>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</si>
  <si>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</si>
  <si>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</si>
  <si>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</si>
  <si>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</si>
  <si>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</si>
  <si>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</si>
  <si>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</si>
  <si>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</si>
  <si>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</si>
  <si>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</si>
  <si>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</si>
  <si>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</si>
  <si>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</si>
  <si>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</si>
  <si>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</si>
  <si>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</si>
  <si>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</si>
  <si>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</si>
  <si>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</si>
  <si>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</si>
  <si>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</si>
  <si>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</si>
  <si>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</si>
  <si>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</si>
  <si>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</si>
  <si>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</si>
  <si>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</si>
  <si>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</si>
  <si>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</si>
  <si>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</si>
  <si>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</si>
  <si>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</si>
  <si>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</si>
  <si>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</si>
  <si>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</si>
  <si>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</si>
  <si>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</si>
  <si>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</si>
  <si>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</si>
  <si>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</si>
  <si>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</si>
  <si>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</si>
  <si>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</si>
  <si>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</si>
  <si>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</si>
  <si>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</si>
  <si>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</si>
  <si>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</si>
  <si>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</si>
  <si>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</si>
  <si>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</si>
  <si>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</si>
  <si>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</si>
  <si>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</si>
  <si>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</si>
  <si>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</si>
  <si>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</si>
  <si>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</si>
  <si>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</si>
  <si>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</si>
  <si>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</si>
  <si>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</si>
  <si>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</si>
  <si>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</si>
  <si>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</si>
  <si>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</si>
  <si>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</si>
  <si>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</si>
  <si>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</si>
  <si>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</si>
  <si>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</si>
  <si>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</si>
  <si>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</si>
  <si>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</si>
  <si>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</si>
  <si>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</si>
  <si>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</si>
  <si>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</si>
  <si>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</si>
  <si>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</si>
  <si>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</si>
  <si>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</si>
  <si>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</si>
  <si>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</si>
  <si>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</si>
  <si>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</si>
  <si>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</si>
  <si>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</si>
  <si>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</si>
  <si>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</si>
  <si>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</si>
  <si>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</si>
  <si>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</si>
  <si>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</si>
  <si>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</si>
  <si>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</si>
  <si>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</si>
  <si>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</si>
  <si>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</si>
  <si>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</si>
  <si>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</si>
  <si>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</si>
  <si>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</si>
  <si>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</si>
  <si>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</si>
  <si>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</si>
  <si>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</si>
  <si>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</si>
  <si>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</si>
  <si>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</si>
  <si>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</si>
  <si>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</si>
  <si>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</si>
  <si>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</si>
  <si>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</si>
  <si>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</si>
  <si>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</si>
  <si>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</si>
  <si>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</si>
  <si>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</si>
  <si>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</si>
  <si>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</si>
  <si>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</si>
  <si>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</si>
  <si>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</si>
  <si>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</si>
  <si>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</si>
  <si>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</si>
  <si>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</si>
  <si>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</si>
  <si>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</si>
  <si>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</si>
  <si>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</si>
  <si>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</si>
  <si>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</si>
  <si>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</si>
  <si>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</si>
  <si>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</si>
  <si>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</si>
  <si>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</si>
  <si>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</si>
  <si>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</si>
  <si>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</si>
  <si>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</si>
  <si>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</si>
  <si>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</si>
  <si>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</si>
  <si>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</si>
  <si>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</si>
  <si>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</si>
  <si>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</si>
  <si>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</si>
  <si>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</si>
  <si>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</si>
  <si>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</si>
  <si>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</si>
  <si>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</si>
  <si>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</si>
  <si>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</si>
  <si>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</si>
  <si>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</si>
  <si>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</si>
  <si>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</si>
  <si>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</si>
  <si>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</si>
  <si>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</si>
  <si>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</si>
  <si>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</si>
  <si>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</si>
  <si>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</si>
  <si>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</si>
  <si>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</si>
  <si>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</si>
  <si>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</si>
  <si>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</si>
  <si>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</si>
  <si>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</si>
  <si>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</si>
  <si>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</si>
  <si>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</si>
  <si>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</si>
  <si>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</si>
  <si>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</si>
  <si>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</si>
  <si>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</si>
  <si>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</si>
  <si>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</si>
  <si>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</si>
  <si>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</si>
  <si>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</si>
  <si>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</si>
  <si>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</si>
  <si>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</si>
  <si>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</si>
  <si>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</si>
  <si>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</si>
  <si>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</si>
  <si>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</si>
  <si>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</si>
  <si>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</si>
  <si>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</si>
  <si>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</si>
  <si>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</si>
  <si>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</si>
  <si>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</si>
  <si>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</si>
  <si>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</si>
  <si>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</si>
  <si>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</si>
  <si>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</si>
  <si>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</si>
  <si>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</si>
  <si>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</si>
  <si>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</si>
  <si>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</si>
  <si>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</si>
  <si>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</si>
  <si>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</si>
  <si>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</si>
  <si>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</si>
  <si>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</si>
  <si>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</si>
  <si>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</si>
  <si>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</si>
  <si>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</si>
  <si>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</si>
  <si>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</si>
  <si>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</si>
  <si>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</si>
  <si>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</si>
  <si>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</si>
  <si>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</si>
  <si>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</si>
  <si>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</si>
  <si>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</si>
  <si>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</si>
  <si>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</si>
  <si>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</si>
  <si>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</si>
  <si>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</si>
  <si>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</si>
  <si>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</si>
  <si>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</si>
  <si>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</si>
  <si>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</si>
  <si>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</si>
  <si>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</si>
  <si>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</si>
  <si>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</si>
  <si>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</si>
  <si>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</si>
  <si>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</si>
  <si>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</si>
  <si>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</si>
  <si>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</si>
  <si>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</si>
  <si>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</si>
  <si>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</si>
  <si>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</si>
  <si>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</si>
  <si>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</si>
  <si>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</si>
  <si>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</si>
  <si>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</si>
  <si>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</si>
  <si>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</si>
  <si>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</si>
  <si>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</si>
  <si>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</si>
  <si>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</si>
  <si>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</si>
  <si>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</si>
  <si>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</si>
  <si>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</si>
  <si>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</si>
  <si>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</si>
  <si>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</si>
  <si>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</si>
  <si>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</si>
  <si>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</si>
  <si>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</si>
  <si>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</si>
  <si>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</si>
  <si>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</si>
  <si>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</si>
  <si>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</si>
  <si>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</si>
  <si>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</si>
  <si>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</si>
  <si>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</si>
  <si>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</si>
  <si>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</si>
  <si>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</si>
  <si>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</si>
  <si>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</si>
  <si>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</si>
  <si>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</si>
  <si>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</si>
  <si>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</si>
  <si>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</si>
  <si>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</si>
  <si>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</si>
  <si>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</si>
  <si>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</si>
  <si>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</si>
  <si>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</si>
  <si>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</si>
  <si>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</si>
  <si>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</si>
  <si>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</si>
  <si>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</si>
  <si>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</si>
  <si>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</si>
  <si>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</si>
  <si>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</si>
  <si>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</si>
  <si>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</si>
  <si>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</si>
  <si>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</si>
  <si>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</si>
  <si>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</si>
  <si>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</si>
  <si>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</si>
  <si>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</si>
  <si>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</si>
  <si>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</si>
  <si>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</si>
  <si>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</si>
  <si>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</si>
  <si>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</si>
  <si>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</si>
  <si>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</si>
  <si>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</si>
  <si>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</si>
  <si>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</si>
  <si>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</si>
  <si>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</si>
  <si>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</si>
  <si>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</si>
  <si>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</si>
  <si>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</si>
  <si>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</si>
  <si>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</si>
  <si>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</si>
  <si>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</si>
  <si>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</si>
  <si>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</si>
  <si>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</si>
  <si>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</si>
  <si>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</si>
  <si>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</si>
  <si>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</si>
  <si>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</si>
  <si>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</si>
  <si>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</si>
  <si>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</si>
  <si>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</si>
  <si>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</si>
  <si>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</si>
  <si>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</si>
  <si>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</si>
  <si>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</si>
  <si>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</si>
  <si>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</si>
  <si>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</si>
  <si>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</si>
  <si>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</si>
  <si>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</si>
  <si>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</si>
  <si>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</si>
  <si>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</si>
  <si>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</si>
  <si>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</si>
  <si>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</si>
  <si>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</si>
  <si>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</si>
  <si>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</si>
  <si>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</si>
  <si>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</si>
  <si>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</si>
  <si>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</si>
  <si>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</si>
  <si>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</si>
  <si>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</si>
  <si>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</si>
  <si>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</si>
  <si>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</si>
  <si>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</si>
  <si>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</si>
  <si>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</si>
  <si>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</si>
  <si>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</si>
  <si>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</si>
  <si>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</si>
  <si>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</si>
  <si>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</si>
  <si>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</si>
  <si>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</si>
  <si>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</si>
  <si>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</si>
  <si>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</si>
  <si>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</si>
  <si>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</si>
  <si>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</si>
  <si>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</si>
  <si>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</si>
  <si>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</si>
  <si>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</si>
  <si>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</si>
  <si>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</si>
  <si>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</si>
  <si>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</si>
  <si>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</si>
  <si>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</si>
  <si>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</si>
  <si>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</si>
  <si>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</si>
  <si>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</si>
  <si>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</si>
  <si>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</si>
  <si>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</si>
  <si>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</si>
  <si>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</si>
  <si>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</si>
  <si>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</si>
  <si>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</si>
  <si>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</si>
  <si>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</si>
  <si>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</si>
  <si>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</si>
  <si>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</si>
  <si>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</si>
  <si>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</si>
  <si>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</si>
  <si>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</si>
  <si>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</si>
  <si>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</si>
  <si>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</si>
  <si>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</si>
  <si>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</si>
  <si>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</si>
  <si>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</si>
  <si>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</si>
  <si>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</si>
  <si>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</si>
  <si>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</si>
  <si>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</si>
  <si>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</si>
  <si>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</si>
  <si>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</si>
  <si>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</si>
  <si>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</si>
  <si>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</si>
  <si>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</si>
  <si>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</si>
  <si>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</si>
  <si>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</si>
  <si>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</si>
  <si>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</si>
  <si>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</si>
  <si>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</si>
  <si>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</si>
  <si>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</si>
  <si>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</si>
  <si>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</si>
  <si>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</si>
  <si>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</si>
  <si>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</si>
  <si>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</si>
  <si>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</si>
  <si>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</si>
  <si>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</si>
  <si>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</si>
  <si>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</si>
  <si>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</si>
  <si>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</si>
  <si>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</si>
  <si>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</si>
  <si>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</si>
  <si>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</si>
  <si>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</si>
  <si>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</si>
  <si>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</si>
  <si>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</si>
  <si>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</si>
  <si>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</si>
  <si>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</si>
  <si>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</si>
  <si>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</si>
  <si>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</si>
  <si>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</si>
  <si>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</si>
  <si>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</si>
  <si>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</si>
  <si>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</si>
  <si>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</si>
  <si>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</si>
  <si>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</si>
  <si>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</si>
  <si>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</si>
  <si>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</si>
  <si>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</si>
  <si>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</si>
  <si>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</si>
  <si>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</si>
  <si>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</si>
  <si>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</si>
  <si>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</si>
  <si>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</si>
  <si>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</si>
  <si>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</si>
  <si>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</si>
  <si>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</si>
  <si>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</si>
  <si>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</si>
  <si>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</si>
  <si>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</si>
  <si>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</si>
  <si>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</si>
  <si>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</si>
  <si>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</si>
  <si>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</si>
  <si>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</si>
  <si>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</si>
  <si>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</si>
  <si>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</si>
  <si>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</si>
  <si>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</si>
  <si>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</si>
  <si>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</si>
  <si>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</si>
  <si>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</si>
  <si>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</si>
  <si>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</si>
  <si>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</si>
  <si>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</si>
  <si>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</si>
  <si>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</si>
  <si>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</si>
  <si>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</si>
  <si>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</si>
  <si>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</si>
  <si>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</si>
  <si>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</si>
  <si>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</si>
  <si>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</si>
  <si>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</si>
  <si>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</si>
  <si>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</si>
  <si>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</si>
  <si>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</si>
  <si>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</si>
  <si>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</si>
  <si>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</si>
  <si>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</si>
  <si>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</si>
  <si>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</si>
  <si>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</si>
  <si>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</si>
  <si>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</si>
  <si>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</si>
  <si>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</si>
  <si>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</si>
  <si>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</si>
  <si>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</si>
  <si>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</si>
  <si>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</si>
  <si>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</si>
  <si>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</si>
  <si>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</si>
  <si>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</si>
  <si>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</si>
  <si>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</si>
  <si>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</si>
  <si>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</si>
  <si>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</si>
  <si>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</si>
  <si>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</si>
  <si>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</si>
  <si>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</si>
  <si>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</si>
  <si>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</si>
  <si>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</si>
  <si>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</si>
  <si>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</si>
  <si>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</si>
  <si>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</si>
  <si>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</si>
  <si>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</si>
  <si>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</si>
  <si>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</si>
  <si>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</si>
  <si>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</si>
  <si>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</si>
  <si>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</si>
  <si>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</si>
  <si>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</si>
  <si>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</si>
  <si>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</si>
  <si>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</si>
  <si>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</si>
  <si>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</si>
  <si>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</si>
  <si>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</si>
  <si>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</si>
  <si>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</si>
  <si>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</si>
  <si>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</si>
  <si>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</si>
  <si>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</si>
  <si>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</si>
  <si>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</si>
  <si>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</si>
  <si>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</si>
  <si>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</si>
  <si>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</si>
  <si>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</si>
  <si>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</si>
  <si>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</si>
  <si>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</si>
  <si>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</si>
  <si>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</si>
  <si>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</si>
  <si>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</si>
  <si>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</si>
  <si>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</si>
  <si>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</si>
  <si>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</si>
  <si>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</si>
  <si>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</si>
  <si>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</si>
  <si>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</si>
  <si>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</si>
  <si>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</si>
  <si>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</si>
  <si>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</si>
  <si>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</si>
  <si>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</si>
  <si>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</si>
  <si>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</si>
  <si>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</si>
  <si>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</si>
  <si>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</si>
  <si>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</si>
  <si>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</si>
  <si>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</si>
  <si>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</si>
  <si>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</si>
  <si>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</si>
  <si>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</si>
  <si>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</si>
  <si>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</si>
  <si>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</si>
  <si>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</si>
  <si>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</si>
  <si>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</si>
  <si>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</si>
  <si>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</si>
  <si>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</si>
  <si>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</si>
  <si>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</si>
  <si>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</si>
  <si>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</si>
  <si>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</si>
  <si>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</si>
  <si>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</si>
  <si>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</si>
  <si>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</si>
  <si>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</si>
  <si>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</si>
  <si>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</si>
  <si>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</si>
  <si>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</si>
  <si>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</si>
  <si>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</si>
  <si>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</si>
  <si>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</si>
  <si>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</si>
  <si>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</si>
  <si>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</si>
  <si>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</si>
  <si>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</si>
  <si>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</si>
  <si>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</si>
  <si>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</si>
  <si>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</si>
  <si>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</si>
  <si>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</si>
  <si>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</si>
  <si>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</si>
  <si>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</si>
  <si>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</si>
  <si>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</si>
  <si>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</si>
  <si>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</si>
  <si>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</si>
  <si>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</si>
  <si>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</si>
  <si>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</si>
  <si>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</si>
  <si>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</si>
  <si>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</si>
  <si>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</si>
  <si>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</si>
  <si>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</si>
  <si>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</si>
  <si>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</si>
  <si>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</si>
  <si>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</si>
  <si>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</si>
  <si>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</si>
  <si>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</si>
  <si>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</si>
  <si>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</si>
  <si>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</si>
  <si>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</si>
  <si>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</si>
  <si>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</si>
  <si>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</si>
  <si>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</si>
  <si>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</si>
  <si>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</si>
  <si>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</si>
  <si>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</si>
  <si>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</si>
  <si>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</si>
  <si>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</si>
  <si>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</si>
  <si>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</si>
  <si>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</si>
  <si>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</si>
  <si>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</si>
  <si>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</si>
  <si>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</si>
  <si>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</si>
  <si>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</si>
  <si>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</si>
  <si>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</si>
  <si>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</si>
  <si>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</si>
  <si>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</si>
  <si>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</si>
  <si>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</si>
  <si>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</si>
  <si>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</si>
  <si>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</si>
  <si>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</si>
  <si>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</si>
  <si>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</si>
  <si>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</si>
  <si>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</si>
  <si>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</si>
  <si>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</si>
  <si>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</si>
  <si>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</si>
  <si>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</si>
  <si>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</si>
  <si>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</si>
  <si>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</si>
  <si>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</si>
  <si>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</si>
  <si>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</si>
  <si>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</si>
  <si>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</si>
  <si>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</si>
  <si>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</si>
  <si>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</si>
  <si>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</si>
  <si>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</si>
  <si>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</si>
  <si>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</si>
  <si>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</si>
  <si>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</si>
  <si>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</si>
  <si>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</si>
  <si>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</si>
  <si>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</si>
  <si>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</si>
  <si>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</si>
  <si>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</si>
  <si>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</si>
  <si>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</si>
  <si>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</si>
  <si>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</si>
  <si>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</si>
  <si>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</si>
  <si>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</si>
  <si>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</si>
  <si>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</si>
  <si>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</si>
  <si>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</si>
  <si>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</si>
  <si>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</si>
  <si>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</si>
  <si>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</si>
  <si>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</si>
  <si>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</si>
  <si>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</si>
  <si>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</si>
  <si>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</si>
  <si>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</si>
  <si>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</si>
  <si>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</si>
  <si>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</si>
  <si>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</si>
  <si>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</si>
  <si>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</si>
  <si>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</si>
  <si>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</si>
  <si>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</si>
  <si>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</si>
  <si>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</si>
  <si>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</si>
  <si>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</si>
  <si>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</si>
  <si>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</si>
  <si>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</si>
  <si>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</si>
  <si>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</si>
  <si>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</si>
  <si>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</si>
  <si>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</si>
  <si>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</si>
  <si>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</si>
  <si>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</si>
  <si>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</si>
  <si>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</si>
  <si>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</si>
  <si>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</si>
  <si>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</si>
  <si>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</si>
  <si>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</si>
  <si>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</si>
  <si>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</si>
  <si>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</si>
  <si>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</si>
  <si>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</si>
  <si>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</si>
  <si>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</si>
  <si>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</si>
  <si>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</si>
  <si>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</si>
  <si>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</si>
  <si>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</si>
  <si>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</si>
  <si>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</si>
  <si>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</si>
  <si>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</si>
  <si>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</si>
  <si>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</si>
  <si>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</si>
  <si>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</si>
  <si>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</si>
  <si>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</si>
  <si>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</si>
  <si>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</si>
  <si>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</si>
  <si>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</si>
  <si>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</si>
  <si>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</si>
  <si>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</si>
  <si>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</si>
  <si>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</si>
  <si>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</si>
  <si>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</si>
  <si>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</si>
  <si>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</si>
  <si>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</si>
  <si>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</si>
  <si>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</si>
  <si>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</si>
  <si>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</si>
  <si>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</si>
  <si>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</si>
  <si>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</si>
  <si>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</si>
  <si>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</si>
  <si>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</si>
  <si>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</si>
  <si>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</si>
  <si>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</si>
  <si>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</si>
  <si>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</si>
  <si>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</si>
  <si>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</si>
  <si>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</si>
  <si>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</si>
  <si>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</si>
  <si>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</si>
  <si>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</si>
  <si>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</si>
  <si>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</si>
  <si>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</si>
  <si>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</si>
  <si>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</si>
  <si>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</si>
  <si>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</si>
  <si>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</si>
  <si>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</si>
  <si>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</si>
  <si>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</si>
  <si>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</si>
  <si>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</si>
  <si>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</si>
  <si>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</si>
  <si>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</si>
  <si>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</si>
  <si>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</si>
  <si>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</si>
  <si>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</si>
  <si>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</si>
  <si>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</si>
  <si>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</si>
  <si>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</si>
  <si>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</si>
  <si>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</si>
  <si>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</si>
  <si>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</si>
  <si>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</si>
  <si>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</si>
  <si>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</si>
  <si>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</si>
  <si>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</si>
  <si>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</si>
  <si>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</si>
  <si>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</si>
  <si>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</si>
  <si>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</si>
  <si>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</si>
  <si>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</si>
  <si>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</si>
  <si>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</si>
  <si>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</si>
  <si>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</si>
  <si>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</si>
  <si>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</si>
  <si>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</si>
  <si>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</si>
  <si>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</si>
  <si>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</si>
  <si>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</si>
  <si>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</si>
  <si>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</si>
  <si>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</si>
  <si>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</si>
  <si>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</si>
  <si>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</si>
  <si>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</si>
  <si>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</si>
  <si>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</si>
  <si>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</si>
  <si>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</si>
  <si>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</si>
  <si>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</si>
  <si>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</si>
  <si>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</si>
  <si>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</si>
  <si>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</si>
  <si>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</si>
  <si>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</si>
  <si>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</si>
  <si>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</si>
  <si>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</si>
  <si>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</si>
  <si>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</si>
  <si>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</si>
  <si>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</si>
  <si>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</si>
  <si>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</si>
  <si>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</si>
  <si>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</si>
  <si>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</si>
  <si>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</si>
  <si>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</si>
  <si>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</si>
  <si>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</si>
  <si>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</si>
  <si>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</si>
  <si>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</si>
  <si>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</si>
  <si>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</si>
  <si>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</si>
  <si>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</si>
  <si>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</si>
  <si>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</si>
  <si>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</si>
  <si>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</si>
  <si>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</si>
  <si>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</si>
  <si>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</si>
  <si>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</si>
  <si>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</si>
  <si>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</si>
  <si>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</si>
  <si>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</si>
  <si>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</si>
  <si>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</si>
  <si>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</si>
  <si>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</si>
  <si>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</si>
  <si>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</si>
  <si>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</si>
  <si>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</si>
  <si>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</si>
  <si>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</si>
  <si>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</si>
  <si>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</si>
  <si>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</si>
  <si>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</si>
  <si>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</si>
  <si>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</si>
  <si>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</si>
  <si>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</si>
  <si>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</si>
  <si>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</si>
  <si>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</si>
  <si>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</si>
  <si>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</si>
  <si>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</si>
  <si>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</si>
  <si>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</si>
  <si>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</si>
  <si>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</si>
  <si>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</si>
  <si>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</si>
  <si>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</si>
  <si>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</si>
  <si>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</si>
  <si>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</si>
  <si>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</si>
  <si>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</si>
  <si>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</si>
  <si>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</si>
  <si>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</si>
  <si>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</si>
  <si>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</si>
  <si>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</si>
  <si>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</si>
  <si>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</si>
  <si>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</si>
  <si>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</si>
  <si>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</si>
  <si>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</si>
  <si>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</si>
  <si>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</si>
  <si>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</si>
  <si>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</si>
  <si>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</si>
  <si>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</si>
  <si>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</si>
  <si>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</si>
  <si>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</si>
  <si>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</si>
  <si>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</si>
  <si>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</si>
  <si>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</si>
  <si>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</si>
  <si>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</si>
  <si>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</si>
  <si>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</si>
  <si>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</si>
  <si>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</si>
  <si>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</si>
  <si>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</si>
  <si>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</si>
  <si>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</si>
  <si>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</si>
  <si>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</si>
  <si>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</si>
  <si>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</si>
  <si>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</si>
  <si>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</si>
  <si>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</si>
  <si>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</si>
  <si>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</si>
  <si>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</si>
  <si>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</si>
  <si>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</si>
  <si>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</si>
  <si>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</si>
  <si>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</si>
  <si>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</si>
  <si>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</si>
  <si>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</si>
  <si>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</si>
  <si>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</si>
  <si>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</si>
  <si>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</si>
  <si>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</si>
  <si>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</si>
  <si>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</si>
  <si>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</si>
  <si>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</si>
  <si>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</si>
  <si>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</si>
  <si>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</si>
  <si>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</si>
  <si>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</si>
  <si>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</si>
  <si>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</si>
  <si>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</si>
  <si>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</si>
  <si>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</si>
  <si>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</si>
  <si>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</si>
  <si>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</si>
  <si>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</si>
  <si>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</si>
  <si>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</si>
  <si>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</si>
  <si>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</si>
  <si>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</si>
  <si>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</si>
  <si>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</si>
  <si>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</si>
  <si>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</si>
  <si>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</si>
  <si>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</si>
  <si>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</si>
  <si>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</si>
  <si>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</si>
  <si>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</si>
  <si>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</si>
  <si>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</si>
  <si>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</si>
  <si>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</si>
  <si>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</si>
  <si>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</si>
  <si>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</si>
  <si>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</si>
  <si>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</si>
  <si>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</si>
  <si>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</si>
  <si>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</si>
  <si>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</si>
  <si>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</si>
  <si>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</si>
  <si>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</si>
  <si>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</si>
  <si>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</si>
  <si>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</si>
  <si>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</si>
  <si>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</si>
  <si>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</si>
  <si>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</si>
  <si>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</si>
  <si>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</si>
  <si>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</si>
  <si>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</si>
  <si>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</si>
  <si>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</si>
  <si>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</si>
  <si>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</si>
  <si>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</si>
  <si>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</si>
  <si>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</si>
  <si>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</si>
  <si>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</si>
  <si>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</si>
  <si>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</si>
  <si>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</si>
  <si>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</si>
  <si>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</si>
  <si>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</si>
  <si>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</si>
  <si>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</si>
  <si>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</si>
  <si>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</si>
  <si>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</si>
  <si>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</si>
  <si>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</si>
  <si>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</si>
  <si>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</si>
  <si>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</si>
  <si>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</si>
  <si>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</si>
  <si>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</si>
  <si>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</si>
  <si>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</si>
  <si>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</si>
  <si>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</si>
  <si>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</si>
  <si>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</si>
  <si>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</si>
  <si>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</si>
  <si>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</si>
  <si>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</si>
  <si>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</si>
  <si>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</si>
  <si>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</si>
  <si>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</si>
  <si>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</si>
  <si>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</si>
  <si>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</si>
  <si>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</si>
  <si>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</si>
  <si>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</si>
  <si>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</si>
  <si>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</si>
  <si>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</si>
  <si>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</si>
  <si>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</si>
  <si>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</si>
  <si>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</si>
  <si>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</si>
  <si>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</si>
  <si>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</si>
  <si>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</si>
  <si>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</si>
  <si>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</si>
  <si>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</si>
  <si>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</si>
  <si>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</si>
  <si>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</si>
  <si>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</si>
  <si>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</si>
  <si>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</si>
  <si>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</si>
  <si>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</si>
  <si>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</si>
  <si>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</si>
  <si>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</si>
  <si>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</si>
  <si>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</si>
  <si>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</si>
  <si>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</si>
  <si>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</si>
  <si>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</si>
  <si>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</si>
  <si>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</si>
  <si>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</si>
  <si>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</si>
  <si>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</si>
  <si>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</si>
  <si>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</si>
  <si>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</si>
  <si>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</si>
  <si>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</si>
  <si>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</si>
  <si>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</si>
  <si>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</si>
  <si>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</si>
  <si>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</si>
  <si>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</si>
  <si>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</si>
  <si>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</si>
  <si>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</si>
  <si>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</si>
  <si>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</si>
  <si>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</si>
  <si>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</si>
  <si>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</si>
  <si>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</si>
  <si>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</si>
  <si>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</si>
  <si>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</si>
  <si>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</si>
  <si>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</si>
  <si>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</si>
  <si>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</si>
  <si>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</si>
  <si>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</si>
  <si>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</si>
  <si>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</si>
  <si>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</si>
  <si>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</si>
  <si>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</si>
  <si>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</si>
  <si>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</si>
  <si>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</si>
  <si>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</si>
  <si>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</si>
  <si>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</si>
  <si>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</si>
  <si>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</si>
  <si>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</si>
  <si>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</si>
  <si>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</si>
  <si>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</si>
  <si>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</si>
  <si>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</si>
  <si>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</si>
  <si>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</si>
  <si>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</si>
  <si>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</si>
  <si>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</si>
  <si>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</si>
  <si>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</si>
  <si>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</si>
  <si>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</si>
  <si>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</si>
  <si>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</si>
  <si>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</si>
  <si>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</si>
  <si>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</si>
  <si>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</si>
  <si>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</si>
  <si>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</si>
  <si>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</si>
  <si>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</si>
  <si>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</si>
  <si>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</si>
  <si>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</si>
  <si>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</si>
  <si>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</si>
  <si>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</si>
  <si>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</si>
  <si>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</si>
  <si>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</si>
  <si>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</si>
  <si>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</si>
  <si>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</si>
  <si>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</si>
  <si>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</si>
  <si>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</si>
  <si>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</si>
  <si>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</si>
  <si>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</si>
  <si>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</si>
  <si>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</si>
  <si>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</si>
  <si>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</si>
  <si>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</si>
  <si>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</si>
  <si>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</si>
  <si>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</si>
  <si>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</si>
  <si>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</si>
  <si>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</si>
  <si>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</si>
  <si>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</si>
  <si>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</si>
  <si>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</si>
  <si>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</si>
  <si>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</si>
  <si>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</si>
  <si>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</si>
  <si>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</si>
  <si>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</si>
  <si>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</si>
  <si>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</si>
  <si>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</si>
  <si>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</si>
  <si>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</si>
  <si>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</si>
  <si>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</si>
  <si>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</si>
  <si>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</si>
  <si>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</si>
  <si>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</si>
  <si>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</si>
  <si>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</si>
  <si>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</si>
  <si>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</si>
  <si>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</si>
  <si>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</si>
  <si>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</si>
  <si>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</si>
  <si>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</si>
  <si>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</si>
  <si>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</si>
  <si>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</si>
  <si>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</si>
  <si>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</si>
  <si>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</si>
  <si>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</si>
  <si>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</si>
  <si>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</si>
  <si>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</si>
  <si>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</si>
  <si>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</si>
  <si>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</si>
  <si>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</si>
  <si>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</si>
  <si>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</si>
  <si>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</si>
  <si>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</si>
  <si>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</si>
  <si>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</si>
  <si>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</si>
  <si>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</si>
  <si>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</si>
  <si>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</si>
  <si>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</si>
  <si>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</si>
  <si>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</si>
  <si>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</si>
  <si>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</si>
  <si>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</si>
  <si>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</si>
  <si>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</si>
  <si>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</si>
  <si>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</si>
  <si>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</si>
  <si>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</si>
  <si>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</si>
  <si>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</si>
  <si>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</si>
  <si>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</si>
  <si>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</si>
  <si>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</si>
  <si>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</si>
  <si>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</si>
  <si>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</si>
  <si>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</si>
  <si>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</si>
  <si>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</si>
  <si>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</si>
  <si>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</si>
  <si>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</si>
  <si>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</si>
  <si>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</si>
  <si>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</si>
  <si>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</si>
  <si>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</si>
  <si>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</si>
  <si>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</si>
  <si>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</si>
  <si>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</si>
  <si>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</si>
  <si>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</si>
  <si>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</si>
  <si>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</si>
  <si>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</si>
  <si>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</si>
  <si>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</si>
  <si>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</si>
  <si>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</si>
  <si>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</si>
  <si>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</si>
  <si>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</si>
  <si>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</si>
  <si>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</si>
  <si>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</si>
  <si>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</si>
  <si>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</si>
  <si>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</si>
  <si>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</si>
  <si>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</si>
  <si>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</si>
  <si>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</si>
  <si>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</si>
  <si>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</si>
  <si>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</si>
  <si>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</si>
  <si>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</si>
  <si>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</si>
  <si>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</si>
  <si>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</si>
  <si>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</si>
  <si>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</si>
  <si>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</si>
  <si>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</si>
  <si>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</si>
  <si>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</si>
  <si>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</si>
  <si>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</si>
  <si>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</si>
  <si>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</si>
  <si>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</si>
  <si>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</si>
  <si>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</si>
  <si>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</si>
  <si>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</si>
  <si>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</si>
  <si>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</si>
  <si>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</si>
  <si>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</si>
  <si>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</si>
  <si>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</si>
  <si>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</si>
  <si>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</si>
  <si>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</si>
  <si>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</si>
  <si>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</si>
  <si>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</si>
  <si>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</si>
  <si>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</si>
  <si>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</si>
  <si>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</si>
  <si>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</si>
  <si>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</si>
  <si>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</si>
  <si>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</si>
  <si>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</si>
  <si>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</si>
  <si>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</si>
  <si>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</si>
  <si>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</si>
  <si>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</si>
  <si>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</si>
  <si>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</si>
  <si>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</si>
  <si>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</si>
  <si>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</si>
  <si>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</si>
  <si>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</si>
  <si>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</si>
  <si>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</si>
  <si>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</si>
  <si>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</si>
  <si>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</si>
  <si>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</si>
  <si>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</si>
  <si>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</si>
  <si>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</si>
  <si>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</si>
  <si>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</si>
  <si>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</si>
  <si>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</si>
  <si>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</si>
  <si>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</si>
  <si>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</si>
  <si>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</si>
  <si>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</si>
  <si>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</si>
  <si>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</si>
  <si>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</si>
  <si>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</si>
  <si>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</si>
  <si>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</si>
  <si>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</si>
  <si>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</si>
  <si>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</si>
  <si>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</si>
  <si>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</si>
  <si>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</si>
  <si>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</si>
  <si>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</si>
  <si>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</si>
  <si>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</si>
  <si>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</si>
  <si>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</si>
  <si>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</si>
  <si>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</si>
  <si>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</si>
  <si>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</si>
  <si>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</si>
  <si>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</si>
  <si>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</si>
  <si>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</si>
  <si>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</si>
  <si>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</si>
  <si>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</si>
  <si>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</si>
  <si>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</si>
  <si>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</si>
  <si>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</si>
  <si>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</si>
  <si>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</si>
  <si>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</si>
  <si>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</si>
  <si>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</si>
  <si>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</si>
  <si>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</si>
  <si>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</si>
  <si>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</si>
  <si>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</si>
  <si>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</si>
  <si>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</si>
  <si>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</si>
  <si>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</si>
  <si>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</si>
  <si>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</si>
  <si>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</si>
  <si>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</si>
  <si>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</si>
  <si>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</si>
  <si>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</si>
  <si>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</si>
  <si>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</si>
  <si>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</si>
  <si>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</si>
  <si>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</si>
  <si>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</si>
  <si>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</si>
  <si>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</si>
  <si>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</si>
  <si>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</si>
  <si>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</si>
  <si>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</si>
  <si>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</si>
  <si>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</si>
  <si>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</si>
  <si>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</si>
  <si>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</si>
  <si>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</si>
  <si>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</si>
  <si>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</si>
  <si>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</si>
  <si>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</si>
  <si>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</si>
  <si>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</si>
  <si>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</si>
  <si>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</si>
  <si>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</si>
  <si>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</si>
  <si>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</si>
  <si>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</si>
  <si>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</si>
  <si>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</si>
  <si>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</si>
  <si>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</si>
  <si>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</si>
  <si>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</si>
  <si>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</si>
  <si>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</si>
  <si>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</si>
  <si>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</si>
  <si>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</si>
  <si>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</si>
  <si>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</si>
  <si>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</si>
  <si>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</si>
  <si>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</si>
  <si>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</si>
  <si>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</si>
  <si>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</si>
  <si>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</si>
  <si>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</si>
  <si>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</si>
  <si>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</si>
  <si>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</si>
  <si>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</si>
  <si>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</si>
  <si>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</si>
  <si>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</si>
  <si>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</si>
  <si>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</si>
  <si>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</si>
  <si>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</si>
  <si>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</si>
  <si>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</si>
  <si>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</si>
  <si>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</si>
  <si>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</si>
  <si>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</si>
  <si>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</si>
  <si>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</si>
  <si>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</si>
  <si>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</si>
  <si>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</si>
  <si>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</si>
  <si>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</si>
  <si>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</si>
  <si>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</si>
  <si>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</si>
  <si>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</si>
  <si>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</si>
  <si>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</si>
  <si>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</si>
  <si>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</si>
  <si>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</si>
  <si>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</si>
  <si>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</si>
  <si>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</si>
  <si>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</si>
  <si>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</si>
  <si>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</si>
  <si>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</si>
  <si>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</si>
  <si>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</si>
  <si>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</si>
  <si>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</si>
  <si>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</si>
  <si>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</si>
  <si>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</si>
  <si>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</si>
  <si>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</si>
  <si>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</si>
  <si>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</si>
  <si>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</si>
  <si>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</si>
  <si>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</si>
  <si>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</si>
  <si>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</si>
  <si>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</si>
  <si>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</si>
  <si>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</si>
  <si>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</si>
  <si>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</si>
  <si>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</si>
  <si>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</si>
  <si>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</si>
  <si>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</si>
  <si>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</si>
  <si>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</si>
  <si>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</si>
  <si>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</si>
  <si>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</si>
  <si>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</si>
  <si>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</si>
  <si>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</si>
  <si>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</si>
  <si>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</si>
  <si>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</si>
  <si>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</si>
  <si>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</si>
  <si>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</si>
  <si>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</si>
  <si>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</si>
  <si>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</si>
  <si>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</si>
  <si>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</si>
  <si>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</si>
  <si>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</si>
  <si>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</si>
  <si>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</si>
  <si>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</si>
  <si>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</si>
  <si>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</si>
  <si>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</si>
  <si>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</si>
  <si>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</si>
  <si>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</si>
  <si>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</si>
  <si>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</si>
  <si>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</si>
  <si>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</si>
  <si>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</si>
  <si>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</si>
  <si>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</si>
  <si>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</si>
  <si>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</si>
  <si>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</si>
  <si>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</si>
  <si>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</si>
  <si>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</si>
  <si>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</si>
  <si>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</si>
  <si>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</si>
  <si>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</si>
  <si>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</si>
  <si>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</si>
  <si>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</si>
  <si>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</si>
  <si>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</si>
  <si>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</si>
  <si>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</si>
  <si>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</si>
  <si>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</si>
  <si>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</si>
  <si>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</si>
  <si>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</si>
  <si>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</si>
  <si>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</si>
  <si>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</si>
  <si>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</si>
  <si>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</si>
  <si>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</si>
  <si>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</si>
  <si>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</si>
  <si>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</si>
  <si>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</si>
  <si>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</si>
  <si>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</si>
  <si>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</si>
  <si>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</si>
  <si>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</si>
  <si>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</si>
  <si>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</si>
  <si>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</si>
  <si>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</si>
  <si>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</si>
  <si>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</si>
  <si>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</si>
  <si>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</si>
  <si>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</si>
  <si>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</si>
  <si>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</si>
  <si>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</si>
  <si>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</si>
  <si>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</si>
  <si>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</si>
  <si>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</si>
  <si>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</si>
  <si>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</si>
  <si>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</si>
  <si>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</si>
  <si>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</si>
  <si>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</si>
  <si>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</si>
  <si>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</si>
  <si>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</si>
  <si>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</si>
  <si>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</si>
  <si>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</si>
  <si>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</si>
  <si>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</si>
  <si>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</si>
  <si>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</si>
  <si>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</si>
  <si>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</si>
  <si>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</si>
  <si>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</si>
  <si>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</si>
  <si>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</si>
  <si>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</si>
  <si>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</si>
  <si>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</si>
  <si>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</si>
  <si>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</si>
  <si>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</si>
  <si>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</si>
  <si>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</si>
  <si>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</si>
  <si>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</si>
  <si>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</si>
  <si>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</si>
  <si>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</si>
  <si>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</si>
  <si>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</si>
  <si>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</si>
  <si>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</si>
  <si>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</si>
  <si>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</si>
  <si>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</si>
  <si>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</si>
  <si>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</si>
  <si>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</si>
  <si>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</si>
  <si>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</si>
  <si>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</si>
  <si>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</si>
  <si>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</si>
  <si>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</si>
  <si>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</si>
  <si>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</si>
  <si>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</si>
  <si>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</si>
  <si>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</si>
  <si>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</si>
  <si>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</si>
  <si>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</si>
  <si>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</si>
  <si>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</si>
  <si>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</si>
  <si>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</si>
  <si>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</si>
  <si>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</si>
  <si>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</si>
  <si>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</si>
  <si>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</si>
  <si>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</si>
  <si>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</si>
  <si>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</si>
  <si>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</si>
  <si>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</si>
  <si>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</si>
  <si>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</si>
  <si>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</si>
  <si>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</si>
  <si>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</si>
  <si>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</si>
  <si>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</si>
  <si>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</si>
  <si>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</si>
  <si>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</si>
  <si>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</si>
  <si>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</si>
  <si>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</si>
  <si>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</si>
  <si>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</si>
  <si>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</si>
  <si>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</si>
  <si>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</si>
  <si>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</si>
  <si>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</si>
  <si>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</si>
  <si>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</si>
  <si>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</si>
  <si>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</si>
  <si>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</si>
  <si>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</si>
  <si>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</si>
  <si>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</si>
  <si>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</si>
  <si>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</si>
  <si>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</si>
  <si>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</si>
  <si>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</si>
  <si>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</si>
  <si>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</si>
  <si>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</si>
  <si>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</si>
  <si>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</si>
  <si>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</si>
  <si>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</si>
  <si>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</si>
  <si>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</si>
  <si>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</si>
  <si>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</si>
  <si>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</si>
  <si>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</si>
  <si>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</si>
  <si>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</si>
  <si>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</si>
  <si>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</si>
  <si>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</si>
  <si>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</si>
  <si>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</si>
  <si>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</si>
  <si>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</si>
  <si>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</si>
  <si>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</si>
  <si>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</si>
  <si>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</si>
  <si>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</si>
  <si>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</si>
  <si>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</si>
  <si>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</si>
  <si>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</si>
  <si>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</si>
  <si>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</si>
  <si>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</si>
  <si>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</si>
  <si>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</si>
  <si>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</si>
  <si>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</si>
  <si>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</si>
  <si>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</si>
  <si>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</si>
  <si>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</si>
  <si>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</si>
  <si>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</si>
  <si>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</si>
  <si>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</si>
  <si>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</si>
  <si>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</si>
  <si>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</si>
  <si>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</si>
  <si>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</si>
  <si>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</si>
  <si>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</si>
  <si>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</si>
  <si>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</si>
  <si>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</si>
  <si>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</si>
  <si>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</si>
  <si>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</si>
  <si>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</si>
  <si>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</si>
  <si>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</si>
  <si>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</si>
  <si>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</si>
  <si>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</si>
  <si>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</si>
  <si>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</si>
  <si>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</si>
  <si>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</si>
  <si>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</si>
  <si>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</si>
  <si>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</si>
  <si>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</si>
  <si>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</si>
  <si>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</si>
  <si>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</si>
  <si>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</si>
  <si>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</si>
  <si>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</si>
  <si>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</si>
  <si>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</si>
  <si>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</si>
  <si>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</si>
  <si>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</si>
  <si>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</si>
  <si>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</si>
  <si>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</si>
  <si>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</si>
  <si>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</si>
  <si>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</si>
  <si>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</si>
  <si>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</si>
  <si>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</si>
  <si>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</si>
  <si>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</si>
  <si>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</si>
  <si>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</si>
  <si>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</si>
  <si>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</si>
  <si>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</si>
  <si>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</si>
  <si>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</si>
  <si>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</si>
  <si>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</si>
  <si>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</si>
  <si>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</si>
  <si>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</si>
  <si>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</si>
  <si>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</si>
  <si>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</si>
  <si>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</si>
  <si>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</si>
  <si>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</si>
  <si>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</si>
  <si>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</si>
  <si>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</si>
  <si>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</si>
  <si>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</si>
  <si>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</si>
  <si>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</si>
  <si>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</si>
  <si>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</si>
  <si>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</si>
  <si>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</si>
  <si>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</si>
  <si>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</si>
  <si>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</si>
  <si>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</si>
  <si>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</si>
  <si>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</si>
  <si>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</si>
  <si>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</si>
  <si>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</si>
  <si>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</si>
  <si>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</si>
  <si>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</si>
  <si>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</si>
  <si>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</si>
  <si>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</si>
  <si>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</si>
  <si>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</si>
  <si>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</si>
  <si>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</si>
  <si>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</si>
  <si>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</si>
  <si>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</si>
  <si>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</si>
  <si>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</si>
  <si>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</si>
  <si>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</si>
  <si>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</si>
  <si>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</si>
  <si>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</si>
  <si>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</si>
  <si>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</si>
  <si>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</si>
  <si>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</si>
  <si>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</si>
  <si>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</si>
  <si>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</si>
  <si>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</si>
  <si>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</si>
  <si>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</si>
  <si>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</si>
  <si>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</si>
  <si>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</si>
  <si>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</si>
  <si>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</si>
  <si>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</si>
  <si>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</si>
  <si>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</si>
  <si>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</si>
  <si>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</si>
  <si>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</si>
  <si>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</si>
  <si>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</si>
  <si>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</si>
  <si>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</si>
  <si>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</si>
  <si>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</si>
  <si>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</si>
  <si>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</si>
  <si>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</si>
  <si>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</si>
  <si>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</si>
  <si>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</si>
  <si>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</si>
  <si>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</si>
  <si>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</si>
  <si>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</si>
  <si>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</si>
  <si>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</si>
  <si>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</si>
  <si>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</si>
  <si>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</si>
  <si>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</si>
  <si>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</si>
  <si>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</si>
  <si>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</si>
  <si>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</si>
  <si>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</si>
  <si>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</si>
  <si>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</si>
  <si>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</si>
  <si>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</si>
  <si>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</si>
  <si>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</si>
  <si>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</si>
  <si>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</si>
  <si>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</si>
  <si>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</si>
  <si>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</si>
  <si>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</si>
  <si>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</si>
  <si>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</si>
  <si>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</si>
  <si>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</si>
  <si>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</si>
  <si>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</si>
  <si>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</si>
  <si>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</si>
  <si>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</si>
  <si>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</si>
  <si>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</si>
  <si>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</si>
  <si>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</si>
  <si>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</si>
  <si>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</si>
  <si>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</si>
  <si>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</si>
  <si>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</si>
  <si>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</si>
  <si>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</si>
  <si>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</si>
  <si>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</si>
  <si>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</si>
  <si>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</si>
  <si>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</si>
  <si>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</si>
  <si>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</si>
  <si>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</si>
  <si>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</si>
  <si>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</si>
  <si>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</si>
  <si>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</si>
  <si>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</si>
  <si>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</si>
  <si>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</si>
  <si>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</si>
  <si>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</si>
  <si>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</si>
  <si>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</si>
  <si>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</si>
  <si>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</si>
  <si>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</si>
  <si>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</si>
  <si>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</si>
  <si>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</si>
  <si>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</si>
  <si>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</si>
  <si>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</si>
  <si>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</si>
  <si>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</si>
  <si>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</si>
  <si>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</si>
  <si>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</si>
  <si>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</si>
  <si>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</si>
  <si>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</si>
  <si>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</si>
  <si>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</si>
  <si>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</si>
  <si>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</si>
  <si>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</si>
  <si>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</si>
  <si>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</si>
  <si>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</si>
  <si>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</si>
  <si>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</si>
  <si>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</si>
  <si>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</si>
  <si>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</si>
  <si>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</si>
  <si>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</si>
  <si>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</si>
  <si>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</si>
  <si>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</si>
  <si>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</si>
  <si>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</si>
  <si>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</si>
  <si>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</si>
  <si>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</si>
  <si>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</si>
  <si>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</si>
  <si>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</si>
  <si>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</si>
  <si>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</si>
  <si>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</si>
  <si>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</si>
  <si>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</si>
  <si>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</si>
  <si>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</si>
  <si>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</si>
  <si>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</si>
  <si>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</si>
  <si>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</si>
  <si>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</si>
  <si>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</si>
  <si>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</si>
  <si>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</si>
  <si>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</si>
  <si>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</si>
  <si>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</si>
  <si>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</si>
  <si>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</si>
  <si>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</si>
  <si>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</si>
  <si>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</si>
  <si>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</si>
  <si>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</si>
  <si>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</si>
  <si>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</si>
  <si>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</si>
  <si>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</si>
  <si>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</si>
  <si>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</si>
  <si>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</si>
  <si>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</si>
  <si>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</si>
  <si>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</si>
  <si>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</si>
  <si>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</si>
  <si>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</si>
  <si>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</si>
  <si>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</si>
  <si>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</si>
  <si>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</si>
  <si>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</si>
  <si>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</si>
  <si>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</si>
  <si>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</si>
  <si>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</si>
  <si>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</si>
  <si>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</si>
  <si>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</si>
  <si>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</si>
  <si>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</si>
  <si>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</si>
  <si>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</si>
  <si>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</si>
  <si>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</si>
  <si>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</si>
  <si>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</si>
  <si>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</si>
  <si>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</si>
  <si>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</si>
  <si>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</si>
  <si>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</si>
  <si>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</si>
  <si>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</si>
  <si>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</si>
  <si>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</si>
  <si>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</si>
  <si>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</si>
  <si>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</si>
  <si>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</si>
  <si>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</si>
  <si>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</si>
  <si>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</si>
  <si>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</si>
  <si>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</si>
  <si>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</si>
  <si>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</si>
  <si>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</si>
  <si>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</si>
  <si>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</si>
  <si>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</si>
  <si>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</si>
  <si>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</si>
  <si>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</si>
  <si>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</si>
  <si>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</si>
  <si>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</si>
  <si>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</si>
  <si>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</si>
  <si>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</si>
  <si>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</si>
  <si>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</si>
  <si>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</si>
  <si>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</si>
  <si>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</si>
  <si>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</si>
  <si>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</si>
  <si>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</si>
  <si>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</si>
  <si>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</si>
  <si>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</si>
  <si>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</si>
  <si>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</si>
  <si>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</si>
  <si>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</si>
  <si>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</si>
  <si>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</si>
  <si>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</si>
  <si>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</si>
  <si>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</si>
  <si>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</si>
  <si>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</si>
  <si>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</si>
  <si>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</si>
  <si>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</si>
  <si>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</si>
  <si>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</si>
  <si>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</si>
  <si>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</si>
  <si>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</si>
  <si>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</si>
  <si>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</si>
  <si>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</si>
  <si>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</si>
  <si>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</si>
  <si>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</si>
  <si>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</si>
  <si>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</si>
  <si>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</si>
  <si>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</si>
  <si>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</si>
  <si>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</si>
  <si>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</si>
  <si>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</si>
  <si>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</si>
  <si>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</si>
  <si>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</si>
  <si>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</si>
  <si>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</si>
  <si>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</si>
  <si>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</si>
  <si>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</si>
  <si>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</si>
  <si>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</si>
  <si>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</si>
  <si>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</si>
  <si>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</si>
  <si>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</si>
  <si>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</si>
  <si>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</si>
  <si>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</si>
  <si>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</si>
  <si>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</si>
  <si>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</si>
  <si>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</si>
  <si>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</si>
  <si>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</si>
  <si>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</si>
  <si>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</si>
  <si>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</si>
  <si>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</si>
  <si>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</si>
  <si>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</si>
  <si>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</si>
  <si>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</si>
  <si>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</si>
  <si>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</si>
  <si>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</si>
  <si>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</si>
  <si>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</si>
  <si>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</si>
  <si>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</si>
  <si>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</si>
  <si>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</si>
  <si>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</si>
  <si>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</si>
  <si>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</si>
  <si>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</si>
  <si>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</si>
  <si>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</si>
  <si>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</si>
  <si>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</si>
  <si>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</si>
  <si>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</si>
  <si>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</si>
  <si>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</si>
  <si>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</si>
  <si>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</si>
  <si>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</si>
  <si>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</si>
  <si>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</si>
  <si>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</si>
  <si>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</si>
  <si>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</si>
  <si>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</si>
  <si>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</si>
  <si>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</si>
  <si>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</si>
  <si>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</si>
  <si>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</si>
  <si>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</si>
  <si>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</si>
  <si>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</si>
  <si>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</si>
  <si>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</si>
  <si>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</si>
  <si>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</si>
  <si>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</si>
  <si>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</si>
  <si>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</si>
  <si>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</si>
  <si>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</si>
  <si>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</si>
  <si>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</si>
  <si>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</si>
  <si>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</si>
  <si>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</si>
  <si>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</si>
  <si>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</si>
  <si>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</si>
  <si>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</si>
  <si>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</si>
  <si>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</si>
  <si>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</si>
  <si>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</si>
  <si>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</si>
  <si>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</si>
  <si>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</si>
  <si>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</si>
  <si>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</si>
  <si>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</si>
  <si>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</si>
  <si>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</si>
  <si>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</si>
  <si>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</si>
  <si>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</si>
  <si>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</si>
  <si>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</si>
  <si>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</si>
  <si>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</si>
  <si>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</si>
  <si>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</si>
  <si>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</si>
  <si>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</si>
  <si>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</si>
  <si>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</si>
  <si>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</si>
  <si>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</si>
  <si>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</si>
  <si>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</si>
  <si>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</si>
  <si>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</si>
  <si>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</si>
  <si>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</si>
  <si>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</si>
  <si>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</si>
  <si>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</si>
  <si>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</si>
  <si>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</si>
  <si>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</si>
  <si>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</si>
  <si>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</si>
  <si>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</si>
  <si>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</si>
  <si>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</si>
  <si>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</si>
  <si>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</si>
  <si>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</si>
  <si>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</si>
  <si>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</si>
  <si>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</si>
  <si>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</si>
  <si>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</si>
  <si>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</si>
  <si>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</si>
  <si>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</si>
  <si>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</si>
  <si>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</si>
  <si>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</si>
  <si>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</si>
  <si>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</si>
  <si>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</si>
  <si>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</si>
  <si>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</si>
  <si>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</si>
  <si>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</si>
  <si>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</si>
  <si>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</si>
  <si>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</si>
  <si>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</si>
  <si>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</si>
  <si>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</si>
  <si>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</si>
  <si>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</si>
  <si>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</si>
  <si>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</si>
  <si>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</si>
  <si>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</si>
  <si>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</si>
  <si>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</si>
  <si>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</si>
  <si>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</si>
  <si>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</si>
  <si>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</si>
  <si>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</si>
  <si>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</si>
  <si>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</si>
  <si>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</si>
  <si>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</si>
  <si>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</si>
  <si>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</si>
  <si>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</si>
  <si>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</si>
  <si>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</si>
  <si>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</si>
  <si>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</si>
  <si>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</si>
  <si>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</si>
  <si>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</si>
  <si>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</si>
  <si>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</si>
  <si>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</si>
  <si>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</si>
  <si>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</si>
  <si>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</si>
  <si>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</si>
  <si>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</si>
  <si>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</si>
  <si>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</si>
  <si>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</si>
  <si>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</si>
  <si>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</si>
  <si>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</si>
  <si>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</si>
  <si>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</si>
  <si>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</si>
  <si>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</si>
  <si>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</si>
  <si>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</si>
  <si>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</si>
  <si>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</si>
  <si>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</si>
  <si>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</si>
  <si>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</si>
  <si>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</si>
  <si>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</si>
  <si>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</si>
  <si>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</si>
  <si>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</si>
  <si>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</si>
  <si>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</si>
  <si>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</si>
  <si>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</si>
  <si>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</si>
  <si>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</si>
  <si>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</si>
  <si>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</si>
  <si>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</si>
  <si>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</si>
  <si>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</si>
  <si>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</si>
  <si>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</si>
  <si>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</si>
  <si>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</si>
  <si>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</si>
  <si>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</si>
  <si>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</si>
  <si>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</si>
  <si>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</si>
  <si>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</si>
  <si>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</si>
  <si>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</si>
  <si>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</si>
  <si>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</si>
  <si>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</si>
  <si>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</si>
  <si>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</si>
  <si>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</si>
  <si>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</si>
  <si>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</si>
  <si>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</si>
  <si>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</si>
  <si>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</si>
  <si>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</si>
  <si>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</si>
  <si>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</si>
  <si>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</si>
  <si>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</si>
  <si>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</si>
  <si>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</si>
  <si>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</si>
  <si>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</si>
  <si>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</si>
  <si>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</si>
  <si>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</si>
  <si>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</si>
  <si>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</si>
  <si>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</si>
  <si>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</si>
  <si>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</si>
  <si>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</si>
  <si>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</si>
  <si>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</si>
  <si>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</si>
  <si>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</si>
  <si>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</si>
  <si>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</si>
  <si>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</si>
  <si>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</si>
  <si>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</si>
  <si>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</si>
  <si>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</si>
  <si>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</si>
  <si>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</si>
  <si>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</si>
  <si>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</si>
  <si>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</si>
  <si>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</si>
  <si>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</si>
  <si>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</si>
  <si>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</si>
  <si>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</si>
  <si>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</si>
  <si>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</si>
  <si>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</si>
  <si>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</si>
  <si>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</si>
  <si>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</si>
  <si>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</si>
  <si>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</si>
  <si>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</si>
  <si>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</si>
  <si>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</si>
  <si>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</si>
  <si>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</si>
  <si>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</si>
  <si>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</si>
  <si>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</si>
  <si>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</si>
  <si>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</si>
  <si>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</si>
  <si>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</si>
  <si>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</si>
  <si>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</si>
  <si>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</si>
  <si>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</si>
  <si>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</si>
  <si>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</si>
  <si>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</si>
  <si>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</si>
  <si>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</si>
  <si>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</si>
  <si>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</si>
  <si>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</si>
  <si>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</si>
  <si>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</si>
  <si>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</si>
  <si>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</si>
  <si>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</si>
  <si>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</si>
  <si>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</si>
  <si>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</si>
  <si>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</si>
  <si>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</si>
  <si>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</si>
  <si>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</si>
  <si>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</si>
  <si>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</si>
  <si>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</si>
  <si>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</si>
  <si>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</si>
  <si>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</si>
  <si>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</si>
  <si>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</si>
  <si>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</si>
  <si>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</si>
  <si>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</si>
  <si>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</si>
  <si>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</si>
  <si>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</si>
  <si>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</si>
  <si>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</si>
  <si>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</si>
  <si>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</si>
  <si>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</si>
  <si>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</si>
  <si>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</si>
  <si>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</si>
  <si>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</si>
  <si>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</si>
  <si>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</si>
  <si>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</si>
  <si>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</si>
  <si>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</si>
  <si>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</si>
  <si>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</si>
  <si>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</si>
  <si>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</si>
  <si>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</si>
  <si>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</si>
  <si>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</si>
  <si>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</si>
  <si>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</si>
  <si>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</si>
  <si>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</si>
  <si>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</si>
  <si>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</si>
  <si>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</si>
  <si>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</si>
  <si>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</si>
  <si>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</si>
  <si>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</si>
  <si>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</si>
  <si>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</si>
  <si>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</si>
  <si>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</si>
  <si>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</si>
  <si>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</si>
  <si>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</si>
  <si>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</si>
  <si>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</si>
  <si>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</si>
  <si>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</si>
  <si>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</si>
  <si>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</si>
  <si>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</si>
  <si>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</si>
  <si>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</si>
  <si>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</si>
  <si>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</si>
  <si>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</si>
  <si>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</si>
  <si>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</si>
  <si>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</si>
  <si>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</si>
  <si>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</si>
  <si>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</si>
  <si>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</si>
  <si>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</si>
  <si>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</si>
  <si>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</si>
  <si>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</si>
  <si>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</si>
  <si>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</si>
  <si>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</si>
  <si>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</si>
  <si>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</si>
  <si>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</si>
  <si>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</si>
  <si>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</si>
  <si>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</si>
  <si>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</si>
  <si>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</si>
  <si>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</si>
  <si>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</si>
  <si>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</si>
  <si>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</si>
  <si>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</si>
  <si>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</si>
  <si>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</si>
  <si>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</si>
  <si>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</si>
  <si>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</si>
  <si>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</si>
  <si>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</si>
  <si>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</si>
  <si>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</si>
  <si>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</si>
  <si>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</si>
  <si>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</si>
  <si>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</si>
  <si>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</si>
  <si>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</si>
  <si>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</si>
  <si>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</si>
  <si>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</si>
  <si>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</si>
  <si>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</si>
  <si>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</si>
  <si>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</si>
  <si>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</si>
  <si>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</si>
  <si>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</si>
  <si>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</si>
  <si>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</si>
  <si>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</si>
  <si>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</si>
  <si>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</si>
  <si>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</si>
  <si>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</si>
  <si>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</si>
  <si>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</si>
  <si>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</si>
  <si>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</si>
  <si>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</si>
  <si>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</si>
  <si>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</si>
  <si>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</si>
  <si>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</si>
  <si>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</si>
  <si>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</si>
  <si>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</si>
  <si>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</si>
  <si>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</si>
  <si>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</si>
  <si>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</si>
  <si>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</si>
  <si>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</si>
  <si>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</si>
  <si>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</si>
  <si>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</si>
  <si>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</si>
  <si>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</si>
  <si>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</si>
  <si>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</si>
  <si>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</si>
  <si>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</si>
  <si>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</si>
  <si>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</si>
  <si>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</si>
  <si>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</si>
  <si>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</si>
  <si>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</si>
  <si>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</si>
  <si>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</si>
  <si>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</si>
  <si>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</si>
  <si>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</si>
  <si>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</si>
  <si>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</si>
  <si>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</si>
  <si>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</si>
  <si>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</si>
  <si>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</si>
  <si>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</si>
  <si>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</si>
  <si>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</si>
  <si>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</si>
  <si>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</si>
  <si>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</si>
  <si>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</si>
  <si>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</si>
  <si>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</si>
  <si>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</si>
  <si>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</si>
  <si>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</si>
  <si>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</si>
  <si>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</si>
  <si>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</si>
  <si>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</si>
  <si>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</si>
  <si>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</si>
  <si>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</si>
  <si>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</si>
  <si>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</si>
  <si>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</si>
  <si>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</si>
  <si>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</si>
  <si>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</si>
  <si>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</si>
  <si>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</si>
  <si>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</si>
  <si>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</si>
  <si>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</si>
  <si>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</si>
  <si>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</si>
  <si>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</si>
  <si>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</si>
  <si>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</si>
  <si>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</si>
  <si>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</si>
  <si>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</si>
  <si>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</si>
  <si>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</si>
  <si>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</si>
  <si>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</si>
  <si>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</si>
  <si>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</si>
  <si>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</si>
  <si>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</si>
  <si>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</si>
  <si>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</si>
  <si>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</si>
  <si>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</si>
  <si>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</si>
  <si>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</si>
  <si>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</si>
  <si>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</si>
  <si>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</si>
  <si>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</si>
  <si>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</si>
  <si>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</si>
  <si>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</si>
  <si>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</si>
  <si>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</si>
  <si>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</si>
  <si>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</si>
  <si>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</si>
  <si>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</si>
  <si>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</si>
  <si>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</si>
  <si>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</si>
  <si>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</si>
  <si>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</si>
  <si>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</si>
  <si>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</si>
  <si>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</si>
  <si>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</si>
  <si>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</si>
  <si>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</si>
  <si>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</si>
  <si>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</si>
  <si>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</si>
  <si>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</si>
  <si>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</si>
  <si>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</si>
  <si>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</si>
  <si>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</si>
  <si>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</si>
  <si>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</si>
  <si>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</si>
  <si>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</si>
  <si>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</si>
  <si>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</si>
  <si>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</si>
  <si>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</si>
  <si>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</si>
  <si>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</si>
  <si>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</si>
  <si>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</si>
  <si>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</si>
  <si>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</si>
  <si>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</si>
  <si>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</si>
  <si>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</si>
  <si>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</si>
  <si>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</si>
  <si>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</si>
  <si>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</si>
  <si>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</si>
  <si>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</si>
  <si>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</si>
  <si>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</si>
  <si>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</si>
  <si>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</si>
  <si>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</si>
  <si>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</si>
  <si>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</si>
  <si>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</si>
  <si>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</si>
  <si>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</si>
  <si>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</si>
  <si>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</si>
  <si>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</si>
  <si>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</si>
  <si>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</si>
  <si>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</si>
  <si>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</si>
  <si>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</si>
  <si>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</si>
  <si>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</si>
  <si>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</si>
  <si>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</si>
  <si>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</si>
  <si>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</si>
  <si>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</si>
  <si>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</si>
  <si>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</si>
  <si>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</si>
  <si>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</si>
  <si>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</si>
  <si>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</si>
  <si>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</si>
  <si>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</si>
  <si>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</si>
  <si>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</si>
  <si>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</si>
  <si>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</si>
  <si>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</si>
  <si>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</si>
  <si>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</si>
  <si>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</si>
  <si>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</si>
  <si>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</si>
  <si>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</si>
  <si>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</si>
  <si>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</si>
  <si>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</si>
  <si>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</si>
  <si>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</si>
  <si>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</si>
  <si>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</si>
  <si>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</si>
  <si>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</si>
  <si>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</si>
  <si>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</si>
  <si>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</si>
  <si>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</si>
  <si>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</si>
  <si>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</si>
  <si>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</si>
  <si>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</si>
  <si>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</si>
  <si>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</si>
  <si>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</si>
  <si>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</si>
  <si>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</si>
  <si>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</si>
  <si>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</si>
  <si>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</si>
  <si>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</si>
  <si>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</si>
  <si>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</si>
  <si>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</si>
  <si>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</si>
  <si>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</si>
  <si>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</si>
  <si>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</si>
  <si>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</si>
  <si>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</si>
  <si>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</si>
  <si>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</si>
  <si>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</si>
  <si>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</si>
  <si>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</si>
  <si>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</si>
  <si>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</si>
  <si>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</si>
  <si>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</si>
  <si>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</si>
  <si>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</si>
  <si>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</si>
  <si>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</si>
  <si>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</si>
  <si>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</si>
  <si>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</si>
  <si>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</si>
  <si>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</si>
  <si>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</si>
  <si>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</si>
  <si>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</si>
  <si>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</si>
  <si>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</si>
  <si>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</si>
  <si>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</si>
  <si>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</si>
  <si>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</si>
  <si>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</si>
  <si>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</si>
  <si>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</si>
  <si>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</si>
  <si>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</si>
  <si>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</si>
  <si>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</si>
  <si>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</si>
  <si>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</si>
  <si>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</si>
  <si>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</si>
  <si>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</si>
  <si>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</si>
  <si>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</si>
  <si>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</si>
  <si>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</si>
  <si>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</si>
  <si>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</si>
  <si>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</si>
  <si>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</si>
  <si>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</si>
  <si>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</si>
  <si>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</si>
  <si>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</si>
  <si>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</si>
  <si>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</si>
  <si>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</si>
  <si>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</si>
  <si>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</si>
  <si>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</si>
  <si>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</si>
  <si>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</si>
  <si>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</si>
  <si>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</si>
  <si>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</si>
  <si>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</si>
  <si>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</si>
  <si>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</si>
  <si>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</si>
  <si>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</si>
  <si>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</si>
  <si>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</si>
  <si>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</si>
  <si>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</si>
  <si>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</si>
  <si>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</si>
  <si>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</si>
  <si>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</si>
  <si>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</si>
  <si>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</si>
  <si>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</si>
  <si>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</si>
  <si>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</si>
  <si>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</si>
  <si>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</si>
  <si>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</si>
  <si>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</si>
  <si>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</si>
  <si>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</si>
  <si>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</si>
  <si>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</si>
  <si>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</si>
  <si>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</si>
  <si>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</si>
  <si>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</si>
  <si>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</si>
  <si>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</si>
  <si>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</si>
  <si>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</si>
  <si>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</si>
  <si>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</si>
  <si>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</si>
  <si>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</si>
  <si>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</si>
  <si>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</si>
  <si>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</si>
  <si>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</si>
  <si>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</si>
  <si>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</si>
  <si>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</si>
  <si>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</si>
  <si>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</si>
  <si>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</si>
  <si>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</si>
  <si>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</si>
  <si>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</si>
  <si>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</si>
  <si>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</si>
  <si>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</si>
  <si>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</si>
  <si>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</si>
  <si>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</si>
  <si>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</si>
  <si>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</si>
  <si>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</si>
  <si>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</si>
  <si>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</si>
  <si>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</si>
  <si>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</si>
  <si>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</si>
  <si>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</si>
  <si>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</si>
  <si>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</si>
  <si>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</si>
  <si>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</si>
  <si>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</si>
  <si>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</si>
  <si>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</si>
  <si>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</si>
  <si>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</si>
  <si>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</si>
  <si>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</si>
  <si>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</si>
  <si>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</si>
  <si>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</si>
  <si>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</si>
  <si>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</si>
  <si>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</si>
  <si>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</si>
  <si>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</si>
  <si>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</si>
  <si>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</si>
  <si>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</si>
  <si>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</si>
  <si>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</si>
  <si>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</si>
  <si>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</si>
  <si>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</si>
  <si>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</si>
  <si>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</si>
  <si>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</si>
  <si>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</si>
  <si>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</si>
  <si>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</si>
  <si>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</si>
  <si>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</si>
  <si>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</si>
  <si>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</si>
  <si>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</si>
  <si>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</si>
  <si>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</si>
  <si>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</si>
  <si>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</si>
  <si>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</si>
  <si>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</si>
  <si>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</si>
  <si>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</si>
  <si>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</si>
  <si>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</si>
  <si>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</si>
  <si>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</si>
  <si>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</si>
  <si>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</si>
  <si>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</si>
  <si>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</si>
  <si>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</si>
  <si>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</si>
  <si>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</si>
  <si>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</si>
  <si>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</si>
  <si>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</si>
  <si>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</si>
  <si>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</si>
  <si>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</si>
  <si>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</si>
  <si>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</si>
  <si>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</si>
  <si>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</si>
  <si>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</si>
  <si>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</si>
  <si>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</si>
  <si>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</si>
  <si>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</si>
  <si>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</si>
  <si>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</si>
  <si>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</si>
  <si>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</si>
  <si>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</si>
  <si>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</si>
  <si>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</si>
  <si>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</si>
  <si>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</si>
  <si>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</si>
  <si>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</si>
  <si>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</si>
  <si>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</si>
  <si>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</si>
  <si>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</si>
  <si>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</si>
  <si>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</si>
  <si>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</si>
  <si>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</si>
  <si>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</si>
  <si>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</si>
  <si>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</si>
  <si>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</si>
  <si>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</si>
  <si>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</si>
  <si>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</si>
  <si>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</si>
  <si>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</si>
  <si>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</si>
  <si>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</si>
  <si>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</si>
  <si>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</si>
  <si>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</si>
  <si>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</si>
  <si>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</si>
  <si>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</si>
  <si>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</si>
  <si>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</si>
  <si>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</si>
  <si>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</si>
  <si>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</si>
  <si>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</si>
  <si>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</si>
  <si>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</si>
  <si>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</si>
  <si>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</si>
  <si>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</si>
  <si>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</si>
  <si>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</si>
  <si>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</si>
  <si>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</si>
  <si>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</si>
  <si>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</si>
  <si>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</si>
  <si>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</si>
  <si>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</si>
  <si>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</si>
  <si>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</si>
  <si>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</si>
  <si>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</si>
  <si>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</si>
  <si>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</si>
  <si>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</si>
  <si>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</si>
  <si>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</si>
  <si>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</si>
  <si>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</si>
  <si>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</si>
  <si>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</si>
  <si>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</si>
  <si>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</si>
  <si>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</si>
  <si>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</si>
  <si>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</si>
  <si>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</si>
  <si>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</si>
  <si>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</si>
  <si>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</si>
  <si>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</si>
  <si>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</si>
  <si>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</si>
  <si>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</si>
  <si>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</si>
  <si>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</si>
  <si>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</si>
  <si>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</si>
  <si>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</si>
  <si>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</si>
  <si>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</si>
  <si>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</si>
  <si>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</si>
  <si>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</si>
  <si>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</si>
  <si>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</si>
  <si>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</si>
  <si>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</si>
  <si>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</si>
  <si>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</si>
  <si>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</si>
  <si>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</si>
  <si>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</si>
  <si>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</si>
  <si>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</si>
  <si>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</si>
  <si>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</si>
  <si>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</si>
  <si>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</si>
  <si>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</si>
  <si>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</si>
  <si>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</si>
  <si>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</si>
  <si>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</si>
  <si>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</si>
  <si>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</si>
  <si>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</si>
  <si>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</si>
  <si>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</si>
  <si>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</si>
  <si>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</si>
  <si>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</si>
  <si>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</si>
  <si>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</si>
  <si>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</si>
  <si>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</si>
  <si>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</si>
  <si>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</si>
  <si>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</si>
  <si>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</si>
  <si>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</si>
  <si>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</si>
  <si>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</si>
  <si>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</si>
  <si>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</si>
  <si>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</si>
  <si>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</si>
  <si>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</si>
  <si>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</si>
  <si>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</si>
  <si>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</si>
  <si>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</si>
  <si>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</si>
  <si>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</si>
  <si>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</si>
  <si>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</si>
  <si>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</si>
  <si>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</si>
  <si>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</si>
  <si>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</si>
  <si>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</si>
  <si>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</si>
  <si>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</si>
  <si>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</si>
  <si>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</si>
  <si>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</si>
  <si>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</si>
  <si>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</si>
  <si>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</si>
  <si>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</si>
  <si>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</si>
  <si>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</si>
  <si>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</si>
  <si>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</si>
  <si>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</si>
  <si>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</si>
  <si>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</si>
  <si>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</si>
  <si>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</si>
  <si>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</si>
  <si>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</si>
  <si>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</si>
  <si>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</si>
  <si>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</si>
  <si>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</si>
  <si>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</si>
  <si>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</si>
  <si>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</si>
  <si>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</si>
  <si>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</si>
  <si>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</si>
  <si>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</si>
  <si>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</si>
  <si>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</si>
  <si>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</si>
  <si>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</si>
  <si>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</si>
  <si>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</si>
  <si>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</si>
  <si>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</si>
  <si>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</si>
  <si>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</si>
  <si>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</si>
  <si>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</si>
  <si>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</si>
  <si>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</si>
  <si>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</si>
  <si>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</si>
  <si>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</si>
  <si>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</si>
  <si>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</si>
  <si>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</si>
  <si>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</si>
  <si>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</si>
  <si>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</si>
  <si>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</si>
  <si>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</si>
  <si>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</si>
  <si>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</si>
  <si>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</si>
  <si>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</si>
  <si>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</si>
  <si>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</si>
  <si>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</si>
  <si>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</si>
  <si>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</si>
  <si>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</si>
  <si>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</si>
  <si>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</si>
  <si>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</si>
  <si>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</si>
  <si>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</si>
  <si>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</si>
  <si>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</si>
  <si>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</si>
  <si>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</si>
  <si>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</si>
  <si>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</si>
  <si>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</si>
  <si>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</si>
  <si>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</si>
  <si>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</si>
  <si>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</si>
  <si>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</si>
  <si>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</si>
  <si>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</si>
  <si>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</si>
  <si>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</si>
  <si>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</si>
  <si>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</si>
  <si>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</si>
  <si>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</si>
  <si>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</si>
  <si>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</si>
  <si>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</si>
  <si>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</si>
  <si>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</si>
  <si>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</si>
  <si>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</si>
  <si>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</si>
  <si>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</si>
  <si>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</si>
  <si>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</si>
  <si>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</si>
  <si>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</si>
  <si>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</si>
  <si>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</si>
  <si>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</si>
  <si>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</si>
  <si>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</si>
  <si>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</si>
  <si>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</si>
  <si>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</si>
  <si>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</si>
  <si>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</si>
  <si>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</si>
  <si>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</si>
  <si>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</si>
  <si>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</si>
  <si>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</si>
  <si>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</si>
  <si>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</si>
  <si>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</si>
  <si>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</si>
  <si>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</si>
  <si>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</si>
  <si>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</si>
  <si>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</si>
  <si>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</si>
  <si>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</si>
  <si>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</si>
  <si>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</si>
  <si>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</si>
  <si>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</si>
  <si>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</si>
  <si>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</si>
  <si>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</si>
  <si>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</si>
  <si>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</si>
  <si>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</si>
  <si>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</si>
  <si>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</si>
  <si>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</si>
  <si>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</si>
  <si>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</si>
  <si>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</si>
  <si>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</si>
  <si>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</si>
  <si>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</si>
  <si>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</si>
  <si>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</si>
  <si>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</si>
  <si>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</si>
  <si>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</si>
  <si>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</si>
  <si>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</si>
  <si>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</si>
  <si>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</si>
  <si>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</si>
  <si>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</si>
  <si>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</si>
  <si>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</si>
  <si>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</si>
  <si>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</si>
  <si>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</si>
  <si>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</si>
  <si>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</si>
  <si>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</si>
  <si>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</si>
  <si>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</si>
  <si>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</si>
  <si>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</si>
  <si>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</si>
  <si>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</si>
  <si>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</si>
  <si>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</si>
  <si>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</si>
  <si>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</si>
  <si>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</si>
  <si>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</si>
  <si>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</si>
  <si>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</si>
  <si>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</si>
  <si>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</si>
  <si>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</si>
  <si>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</si>
  <si>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</si>
  <si>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</si>
  <si>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</si>
  <si>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</si>
  <si>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</si>
  <si>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</si>
  <si>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</si>
  <si>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</si>
  <si>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</si>
  <si>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</si>
  <si>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</si>
  <si>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</si>
  <si>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</si>
  <si>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</si>
  <si>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</si>
  <si>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</si>
  <si>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</si>
  <si>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</si>
  <si>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</si>
  <si>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</si>
  <si>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</si>
  <si>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</si>
  <si>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</si>
  <si>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</si>
  <si>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</si>
  <si>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</si>
  <si>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</si>
  <si>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</si>
  <si>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</si>
  <si>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</si>
  <si>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</si>
  <si>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</si>
  <si>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</si>
  <si>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</si>
  <si>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</si>
  <si>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</si>
  <si>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</si>
  <si>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</si>
  <si>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</si>
  <si>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</si>
  <si>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</si>
  <si>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</si>
  <si>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</si>
  <si>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</si>
  <si>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</si>
  <si>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</si>
  <si>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</si>
  <si>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</si>
  <si>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</si>
  <si>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</si>
  <si>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</si>
  <si>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</si>
  <si>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</si>
  <si>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</si>
  <si>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</si>
  <si>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</si>
  <si>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</si>
  <si>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</si>
  <si>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</si>
  <si>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</si>
  <si>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</si>
  <si>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</si>
  <si>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</si>
  <si>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</si>
  <si>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</si>
  <si>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</si>
  <si>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</si>
  <si>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</si>
  <si>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</si>
  <si>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</si>
  <si>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</si>
  <si>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</si>
  <si>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</si>
  <si>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</si>
  <si>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</si>
  <si>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</si>
  <si>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</si>
  <si>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</si>
  <si>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</si>
  <si>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</si>
  <si>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</si>
  <si>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</si>
  <si>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</si>
  <si>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</si>
  <si>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</si>
  <si>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</si>
  <si>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</si>
  <si>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</si>
  <si>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</si>
  <si>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</si>
  <si>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</si>
  <si>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</si>
  <si>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</si>
  <si>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</si>
  <si>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</si>
  <si>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</si>
  <si>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</si>
  <si>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</si>
  <si>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</si>
  <si>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</si>
  <si>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</si>
  <si>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</si>
  <si>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</si>
  <si>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</si>
  <si>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</si>
  <si>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</si>
  <si>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</si>
  <si>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</si>
  <si>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</si>
  <si>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</si>
  <si>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</si>
  <si>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</si>
  <si>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</si>
  <si>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</si>
  <si>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</si>
  <si>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</si>
  <si>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</si>
  <si>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</si>
  <si>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</si>
  <si>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</si>
  <si>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</si>
  <si>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</si>
  <si>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</si>
  <si>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</si>
  <si>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</si>
  <si>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</si>
  <si>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</si>
  <si>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</si>
  <si>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</si>
  <si>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</si>
  <si>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</si>
  <si>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</si>
  <si>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</si>
  <si>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</si>
  <si>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</si>
  <si>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</si>
  <si>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</si>
  <si>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</si>
  <si>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</si>
  <si>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</si>
  <si>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</si>
  <si>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</si>
  <si>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</si>
  <si>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</si>
  <si>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</si>
  <si>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</si>
  <si>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</si>
  <si>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</si>
  <si>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</si>
  <si>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</si>
  <si>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</si>
  <si>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</si>
  <si>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</si>
  <si>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</si>
  <si>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</si>
  <si>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</si>
  <si>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</si>
  <si>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</si>
  <si>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</si>
  <si>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</si>
  <si>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</si>
  <si>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</si>
  <si>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</si>
  <si>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</si>
  <si>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</si>
  <si>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</si>
  <si>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</si>
  <si>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</si>
  <si>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</si>
  <si>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</si>
  <si>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</si>
  <si>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</si>
  <si>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</si>
  <si>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</si>
  <si>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</si>
  <si>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</si>
  <si>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</si>
  <si>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</si>
  <si>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</si>
  <si>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</si>
  <si>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</si>
  <si>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</si>
  <si>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</si>
  <si>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</si>
  <si>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</si>
  <si>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</si>
  <si>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</si>
  <si>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</si>
  <si>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</si>
  <si>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</si>
  <si>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</si>
  <si>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</si>
  <si>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</si>
  <si>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</si>
  <si>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</si>
  <si>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</si>
  <si>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</si>
  <si>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</si>
  <si>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</si>
  <si>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</si>
  <si>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</si>
  <si>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</si>
  <si>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</si>
  <si>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</si>
  <si>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</si>
  <si>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</si>
  <si>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</si>
  <si>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</si>
  <si>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</si>
  <si>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</si>
  <si>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</si>
  <si>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</si>
  <si>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</si>
  <si>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</si>
  <si>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</si>
  <si>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</si>
  <si>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</si>
  <si>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</si>
  <si>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</si>
  <si>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</si>
  <si>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</si>
  <si>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</si>
  <si>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</si>
  <si>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</si>
  <si>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</si>
  <si>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</si>
  <si>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</si>
  <si>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</si>
  <si>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</si>
  <si>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</si>
  <si>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</si>
  <si>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</si>
  <si>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</si>
  <si>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</si>
  <si>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</si>
  <si>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</si>
  <si>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</si>
  <si>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</si>
  <si>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</si>
  <si>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</si>
  <si>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</si>
  <si>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</si>
  <si>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</si>
  <si>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</si>
  <si>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</si>
  <si>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</si>
  <si>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</si>
  <si>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</si>
  <si>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</si>
  <si>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</si>
  <si>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</si>
  <si>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</si>
  <si>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</si>
  <si>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</si>
  <si>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</si>
  <si>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</si>
  <si>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</si>
  <si>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</si>
  <si>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</si>
  <si>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</si>
  <si>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</si>
  <si>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</si>
  <si>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</si>
  <si>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</si>
  <si>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</si>
  <si>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</si>
  <si>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</si>
  <si>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</si>
  <si>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</si>
  <si>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</si>
  <si>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</si>
  <si>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</si>
  <si>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</si>
  <si>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</si>
  <si>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</si>
  <si>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</si>
  <si>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</si>
  <si>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</si>
  <si>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</si>
  <si>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</si>
  <si>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</si>
  <si>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</si>
  <si>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</si>
  <si>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</si>
  <si>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</si>
  <si>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</si>
  <si>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</si>
  <si>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</si>
  <si>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</si>
  <si>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</si>
  <si>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</si>
  <si>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</si>
  <si>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</si>
  <si>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</si>
  <si>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</si>
  <si>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</si>
  <si>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</si>
  <si>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</si>
  <si>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</si>
  <si>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</si>
  <si>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</si>
  <si>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</si>
  <si>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</si>
  <si>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</si>
  <si>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</si>
  <si>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</si>
  <si>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</si>
  <si>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</si>
  <si>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</si>
  <si>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</si>
  <si>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</si>
  <si>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</si>
  <si>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</si>
  <si>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</si>
  <si>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</si>
  <si>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</si>
  <si>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</si>
  <si>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</si>
  <si>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</si>
  <si>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</si>
  <si>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</si>
  <si>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</si>
  <si>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</si>
  <si>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</si>
  <si>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</si>
  <si>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</si>
  <si>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</si>
  <si>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</si>
  <si>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</si>
  <si>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</si>
  <si>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</si>
  <si>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</si>
  <si>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</si>
  <si>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</si>
  <si>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</si>
  <si>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</si>
  <si>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</si>
  <si>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</si>
  <si>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</si>
  <si>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</si>
  <si>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</si>
  <si>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</si>
  <si>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</si>
  <si>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</si>
  <si>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</si>
  <si>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</si>
  <si>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</si>
  <si>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</si>
  <si>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</si>
  <si>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</si>
  <si>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</si>
  <si>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</si>
  <si>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</si>
  <si>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</si>
  <si>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</si>
  <si>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</si>
  <si>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</si>
  <si>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</si>
  <si>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</si>
  <si>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</si>
  <si>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</si>
  <si>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</si>
  <si>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</si>
  <si>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</si>
  <si>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</si>
  <si>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</si>
  <si>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</si>
  <si>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</si>
  <si>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</si>
  <si>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</si>
  <si>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</si>
  <si>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</si>
  <si>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</si>
  <si>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</si>
  <si>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</si>
  <si>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</si>
  <si>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</si>
  <si>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</si>
  <si>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</si>
  <si>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</si>
  <si>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</si>
  <si>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</si>
  <si>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</si>
  <si>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</si>
  <si>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</si>
  <si>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</si>
  <si>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</si>
  <si>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</si>
  <si>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</si>
  <si>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</si>
  <si>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</si>
  <si>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</si>
  <si>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</si>
  <si>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</si>
  <si>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</si>
  <si>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</si>
  <si>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</si>
  <si>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</si>
  <si>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</si>
  <si>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</si>
  <si>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</si>
  <si>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</si>
  <si>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</si>
  <si>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</si>
  <si>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</si>
  <si>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</si>
  <si>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</si>
  <si>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</si>
  <si>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</si>
  <si>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</si>
  <si>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</si>
  <si>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</si>
  <si>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</si>
  <si>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</si>
  <si>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</si>
  <si>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</si>
  <si>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</si>
  <si>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</si>
  <si>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</si>
  <si>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</si>
  <si>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</si>
  <si>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</si>
  <si>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</si>
  <si>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</si>
  <si>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</si>
  <si>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</si>
  <si>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</si>
  <si>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</si>
  <si>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</si>
  <si>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</si>
  <si>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</si>
  <si>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</si>
  <si>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</si>
  <si>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</si>
  <si>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</si>
  <si>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</si>
  <si>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</si>
  <si>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</si>
  <si>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</si>
  <si>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</si>
  <si>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</si>
  <si>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</si>
  <si>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</si>
  <si>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</si>
  <si>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</si>
  <si>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</si>
  <si>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</si>
  <si>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</si>
  <si>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</si>
  <si>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</si>
  <si>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</si>
  <si>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</si>
  <si>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</si>
  <si>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</si>
  <si>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</si>
  <si>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</si>
  <si>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</si>
  <si>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</si>
  <si>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</si>
  <si>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</si>
  <si>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</si>
  <si>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</si>
  <si>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</si>
  <si>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</si>
  <si>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</si>
  <si>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</si>
  <si>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</si>
  <si>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</si>
  <si>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</si>
  <si>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</si>
  <si>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</si>
  <si>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</si>
  <si>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</si>
  <si>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</si>
  <si>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</si>
  <si>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</si>
  <si>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</si>
  <si>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</si>
  <si>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</si>
  <si>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</si>
  <si>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</si>
  <si>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</si>
  <si>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</si>
  <si>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</si>
  <si>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</si>
  <si>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</si>
  <si>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</si>
  <si>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</si>
  <si>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</si>
  <si>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</si>
  <si>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</si>
  <si>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</si>
  <si>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</si>
  <si>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</si>
  <si>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</si>
  <si>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</si>
  <si>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</si>
  <si>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</si>
  <si>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</si>
  <si>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</si>
  <si>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</si>
  <si>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</si>
  <si>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</si>
  <si>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</si>
  <si>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</si>
  <si>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</si>
  <si>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</si>
  <si>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</si>
  <si>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</si>
  <si>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</si>
  <si>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</si>
  <si>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</si>
  <si>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</si>
  <si>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</si>
  <si>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</si>
  <si>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</si>
  <si>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</si>
  <si>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</si>
  <si>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</si>
  <si>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</si>
  <si>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</si>
  <si>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</si>
  <si>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</si>
  <si>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</si>
  <si>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</si>
  <si>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</si>
  <si>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</si>
  <si>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</si>
  <si>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</si>
  <si>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</si>
  <si>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</si>
  <si>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</si>
  <si>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</si>
  <si>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</si>
  <si>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</si>
  <si>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</si>
  <si>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</si>
  <si>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</si>
  <si>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</si>
  <si>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</si>
  <si>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</si>
  <si>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</si>
  <si>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</si>
  <si>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</si>
  <si>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</si>
  <si>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</si>
  <si>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</si>
  <si>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</si>
  <si>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</si>
  <si>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</si>
  <si>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</si>
  <si>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</si>
  <si>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</si>
  <si>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</si>
  <si>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</si>
  <si>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</si>
  <si>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</si>
  <si>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</si>
  <si>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</si>
  <si>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</si>
  <si>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</si>
  <si>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</si>
  <si>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</si>
  <si>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</si>
  <si>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</si>
  <si>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</si>
  <si>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</si>
  <si>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</si>
  <si>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</si>
  <si>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</si>
  <si>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</si>
  <si>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</si>
  <si>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</si>
  <si>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</si>
  <si>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</si>
  <si>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</si>
  <si>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</si>
  <si>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</si>
  <si>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</si>
  <si>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</si>
  <si>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</si>
  <si>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</si>
  <si>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</si>
  <si>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</si>
  <si>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</si>
  <si>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</si>
  <si>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</si>
  <si>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</si>
  <si>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</si>
  <si>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</si>
  <si>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</si>
  <si>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</si>
  <si>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</si>
  <si>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</si>
  <si>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</si>
  <si>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</si>
  <si>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</si>
  <si>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</si>
  <si>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</si>
  <si>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</si>
  <si>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</si>
  <si>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</si>
  <si>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</si>
  <si>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</si>
  <si>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</si>
  <si>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</si>
  <si>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</si>
  <si>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</si>
  <si>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</si>
  <si>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</si>
  <si>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</si>
  <si>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</si>
  <si>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</si>
  <si>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</si>
  <si>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</si>
  <si>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</si>
  <si>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</si>
  <si>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</si>
  <si>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</si>
  <si>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</si>
  <si>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</si>
  <si>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</si>
  <si>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</si>
  <si>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</si>
  <si>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</si>
  <si>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</si>
  <si>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</si>
  <si>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</si>
  <si>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</si>
  <si>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</si>
  <si>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</si>
  <si>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</si>
  <si>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</si>
  <si>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</si>
  <si>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</si>
  <si>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</si>
  <si>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</si>
  <si>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</si>
  <si>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</si>
  <si>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</si>
  <si>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</si>
  <si>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</si>
  <si>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</si>
  <si>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</si>
  <si>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</si>
  <si>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</si>
  <si>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</si>
  <si>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</si>
  <si>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</si>
  <si>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</si>
  <si>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</si>
  <si>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</si>
  <si>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</si>
  <si>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</si>
  <si>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</si>
  <si>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</si>
  <si>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</si>
  <si>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</si>
  <si>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</si>
  <si>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</si>
  <si>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</si>
  <si>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</si>
  <si>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</si>
  <si>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</si>
  <si>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</si>
  <si>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</si>
  <si>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</si>
  <si>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</si>
  <si>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</si>
  <si>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</si>
  <si>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</si>
  <si>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</si>
  <si>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</si>
  <si>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</si>
  <si>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</si>
  <si>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</si>
  <si>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</si>
  <si>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</si>
  <si>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</si>
  <si>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</si>
  <si>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</si>
  <si>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</si>
  <si>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</si>
  <si>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</si>
  <si>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</si>
  <si>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</si>
  <si>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</si>
  <si>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</si>
  <si>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</si>
  <si>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</si>
  <si>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</si>
  <si>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</si>
  <si>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</si>
  <si>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</si>
  <si>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</si>
  <si>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</si>
  <si>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</si>
  <si>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</si>
  <si>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</si>
  <si>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</si>
  <si>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</si>
  <si>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</si>
  <si>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</si>
  <si>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</si>
  <si>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</si>
  <si>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</si>
  <si>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</si>
  <si>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</si>
  <si>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</si>
  <si>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</si>
  <si>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</si>
  <si>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</si>
  <si>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</si>
  <si>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</si>
  <si>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</si>
  <si>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</si>
  <si>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</si>
  <si>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</si>
  <si>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</si>
  <si>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</si>
  <si>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</si>
  <si>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</si>
  <si>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</si>
  <si>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</si>
  <si>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</si>
  <si>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</si>
  <si>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</si>
  <si>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</si>
  <si>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</si>
  <si>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</si>
  <si>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</si>
  <si>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</si>
  <si>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</si>
  <si>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</si>
  <si>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</si>
  <si>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</si>
  <si>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</si>
  <si>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</si>
  <si>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</si>
  <si>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</si>
  <si>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</si>
  <si>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</si>
  <si>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</si>
  <si>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</si>
  <si>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</si>
  <si>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</si>
  <si>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</si>
  <si>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</si>
  <si>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</si>
  <si>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</si>
  <si>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</si>
  <si>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</si>
  <si>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</si>
  <si>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</si>
  <si>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</si>
  <si>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</si>
  <si>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</si>
  <si>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</si>
  <si>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</si>
  <si>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</si>
  <si>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</si>
  <si>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</si>
  <si>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</si>
  <si>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</si>
  <si>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</si>
  <si>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</si>
  <si>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</si>
  <si>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</si>
  <si>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</si>
  <si>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</si>
  <si>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</si>
  <si>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</si>
  <si>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</si>
  <si>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</si>
  <si>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</si>
  <si>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</si>
  <si>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</si>
  <si>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</si>
  <si>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</si>
  <si>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</si>
  <si>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</si>
  <si>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</si>
  <si>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</si>
  <si>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</si>
  <si>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</si>
  <si>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</si>
  <si>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</si>
  <si>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</si>
  <si>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</si>
  <si>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</si>
  <si>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</si>
  <si>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</si>
  <si>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</si>
  <si>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</si>
  <si>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</si>
  <si>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</si>
  <si>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</si>
  <si>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</si>
  <si>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</si>
  <si>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</si>
  <si>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</si>
  <si>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</si>
  <si>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</si>
  <si>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</si>
  <si>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</si>
  <si>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</si>
  <si>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</si>
  <si>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</si>
  <si>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</si>
  <si>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</si>
  <si>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</si>
  <si>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</si>
  <si>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</si>
  <si>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</si>
  <si>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</si>
  <si>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</si>
  <si>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</si>
  <si>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</si>
  <si>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</si>
  <si>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</si>
  <si>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</si>
  <si>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</si>
  <si>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</si>
  <si>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</si>
  <si>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</si>
  <si>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</si>
  <si>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</si>
  <si>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</si>
  <si>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</si>
  <si>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</si>
  <si>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</si>
  <si>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</si>
  <si>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</si>
  <si>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</si>
  <si>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</si>
  <si>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</si>
  <si>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</si>
  <si>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</si>
  <si>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</si>
  <si>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</si>
  <si>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</si>
  <si>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</si>
  <si>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</si>
  <si>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</si>
  <si>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</si>
  <si>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</si>
  <si>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</si>
  <si>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</si>
  <si>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</si>
  <si>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</si>
  <si>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</si>
  <si>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</si>
  <si>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</si>
  <si>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</si>
  <si>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</si>
  <si>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</si>
  <si>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</si>
  <si>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</si>
  <si>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</si>
  <si>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</si>
  <si>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</si>
  <si>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</si>
  <si>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</si>
  <si>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</si>
  <si>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</si>
  <si>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</si>
  <si>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</si>
  <si>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</si>
  <si>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</si>
  <si>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</si>
  <si>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</si>
  <si>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</si>
  <si>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</si>
  <si>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</si>
  <si>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</si>
  <si>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</si>
  <si>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</si>
  <si>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</si>
  <si>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</si>
  <si>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</si>
  <si>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</si>
  <si>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</si>
  <si>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</si>
  <si>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</si>
  <si>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</si>
  <si>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</si>
  <si>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</si>
  <si>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</si>
  <si>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</si>
  <si>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</si>
  <si>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</si>
  <si>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</si>
  <si>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</si>
  <si>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</si>
  <si>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</si>
  <si>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</si>
  <si>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</si>
  <si>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</si>
  <si>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</si>
  <si>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</si>
  <si>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</si>
  <si>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</si>
  <si>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</si>
  <si>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</si>
  <si>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</si>
  <si>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</si>
  <si>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</si>
  <si>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</si>
  <si>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</si>
  <si>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</si>
  <si>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</si>
  <si>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</si>
  <si>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</si>
  <si>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</si>
  <si>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</si>
  <si>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</si>
  <si>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</si>
  <si>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</si>
  <si>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</si>
  <si>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</si>
  <si>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</si>
  <si>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</si>
  <si>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</si>
  <si>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</si>
  <si>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</si>
  <si>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</si>
  <si>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</si>
  <si>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</si>
  <si>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</si>
  <si>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</si>
  <si>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</si>
  <si>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</si>
  <si>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</si>
  <si>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</si>
  <si>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</si>
  <si>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</si>
  <si>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</si>
  <si>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</si>
  <si>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</si>
  <si>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</si>
  <si>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</si>
  <si>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</si>
  <si>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</si>
  <si>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</si>
  <si>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</si>
  <si>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</si>
  <si>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</si>
  <si>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</si>
  <si>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</si>
  <si>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</si>
  <si>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</si>
  <si>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</si>
  <si>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</si>
  <si>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</si>
  <si>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</si>
  <si>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</si>
  <si>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</si>
  <si>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</si>
  <si>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</si>
  <si>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</si>
  <si>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</si>
  <si>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</si>
  <si>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</si>
  <si>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</si>
  <si>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</si>
  <si>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</si>
  <si>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</si>
  <si>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</si>
  <si>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</si>
  <si>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</si>
  <si>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</si>
  <si>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</si>
  <si>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</si>
  <si>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</si>
  <si>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</si>
  <si>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</si>
  <si>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</si>
  <si>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</si>
  <si>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</si>
  <si>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</si>
  <si>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</si>
  <si>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</si>
  <si>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</si>
  <si>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</si>
  <si>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</si>
  <si>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</si>
  <si>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</si>
  <si>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</si>
  <si>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</si>
  <si>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</si>
  <si>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</si>
  <si>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</si>
  <si>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</si>
  <si>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</si>
  <si>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</si>
  <si>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</si>
  <si>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</si>
  <si>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</si>
  <si>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</si>
  <si>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</si>
  <si>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</si>
  <si>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</si>
  <si>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</si>
  <si>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</si>
  <si>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</si>
  <si>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</si>
  <si>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</si>
  <si>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</si>
  <si>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</si>
  <si>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</si>
  <si>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</si>
  <si>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</si>
  <si>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</si>
  <si>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</si>
  <si>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</si>
  <si>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</si>
  <si>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</si>
  <si>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</si>
  <si>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</si>
  <si>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</si>
  <si>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</si>
  <si>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</si>
  <si>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</si>
  <si>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</si>
  <si>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</si>
  <si>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</si>
  <si>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</si>
  <si>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</si>
  <si>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</si>
  <si>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</si>
  <si>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</si>
  <si>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</si>
  <si>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</si>
  <si>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</si>
  <si>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</si>
  <si>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</si>
  <si>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</si>
  <si>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</si>
  <si>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</si>
  <si>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</si>
  <si>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</si>
  <si>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</si>
  <si>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</si>
  <si>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</si>
  <si>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</si>
  <si>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</si>
  <si>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</si>
  <si>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</si>
  <si>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</si>
  <si>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</si>
  <si>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</si>
  <si>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</si>
  <si>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</si>
  <si>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</si>
  <si>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</si>
  <si>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</si>
  <si>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</si>
  <si>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</si>
  <si>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</si>
  <si>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</si>
  <si>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</si>
  <si>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</si>
  <si>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</si>
  <si>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</si>
  <si>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</si>
  <si>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</si>
  <si>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</si>
  <si>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</si>
  <si>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</si>
  <si>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</si>
  <si>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</si>
  <si>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</si>
  <si>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</si>
  <si>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</si>
  <si>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</si>
  <si>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</si>
  <si>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</si>
  <si>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</si>
  <si>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</si>
  <si>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</si>
  <si>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</si>
  <si>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</si>
  <si>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</si>
  <si>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</si>
  <si>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</si>
  <si>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</si>
  <si>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</si>
  <si>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</si>
  <si>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</si>
  <si>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</si>
  <si>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</si>
  <si>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</si>
  <si>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</si>
  <si>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</si>
  <si>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</si>
  <si>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</si>
  <si>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</si>
  <si>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</si>
  <si>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</si>
  <si>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</si>
  <si>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</si>
  <si>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</si>
  <si>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</si>
  <si>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</si>
  <si>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</si>
  <si>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</si>
  <si>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</si>
  <si>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</si>
  <si>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</si>
  <si>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</si>
  <si>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</si>
  <si>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</si>
  <si>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</si>
  <si>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</si>
  <si>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</si>
  <si>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</si>
  <si>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</si>
  <si>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</si>
  <si>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</si>
  <si>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</si>
  <si>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</si>
  <si>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</si>
  <si>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</si>
  <si>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</si>
  <si>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</si>
  <si>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</si>
  <si>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</si>
  <si>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</si>
  <si>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</si>
  <si>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</si>
  <si>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</si>
  <si>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</si>
  <si>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</si>
  <si>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</si>
  <si>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</si>
  <si>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</si>
  <si>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</si>
  <si>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</si>
  <si>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</si>
  <si>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</si>
  <si>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</si>
  <si>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</si>
  <si>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</si>
  <si>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</si>
  <si>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</si>
  <si>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</si>
  <si>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</si>
  <si>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</si>
  <si>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</si>
  <si>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</si>
  <si>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</si>
  <si>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</si>
  <si>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</si>
  <si>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</si>
  <si>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</si>
  <si>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</si>
  <si>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</si>
  <si>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</si>
  <si>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</si>
  <si>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</si>
  <si>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</si>
  <si>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</si>
  <si>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</si>
  <si>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</si>
  <si>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</si>
  <si>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</si>
  <si>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</si>
  <si>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</si>
  <si>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</si>
  <si>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</si>
  <si>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</si>
  <si>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</si>
  <si>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</si>
  <si>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</si>
  <si>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</si>
  <si>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</si>
  <si>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</si>
  <si>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</si>
  <si>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</si>
  <si>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</si>
  <si>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</si>
  <si>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</si>
  <si>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</si>
  <si>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</si>
  <si>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</si>
  <si>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</si>
  <si>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</si>
  <si>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</si>
  <si>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</si>
  <si>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</si>
  <si>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</si>
  <si>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</si>
  <si>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</si>
  <si>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</si>
  <si>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</si>
  <si>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</si>
  <si>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</si>
  <si>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</si>
  <si>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</si>
  <si>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</si>
  <si>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</si>
  <si>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</si>
  <si>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</si>
  <si>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</si>
  <si>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</si>
  <si>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</si>
  <si>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</si>
  <si>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</si>
  <si>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</si>
  <si>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</si>
  <si>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</si>
  <si>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</si>
  <si>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</si>
  <si>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</si>
  <si>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</si>
  <si>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</si>
  <si>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</si>
  <si>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</si>
  <si>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</si>
  <si>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</si>
  <si>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</si>
  <si>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</si>
  <si>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</si>
  <si>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</si>
  <si>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</si>
  <si>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</si>
  <si>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</si>
  <si>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</si>
  <si>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</si>
  <si>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</si>
  <si>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</si>
  <si>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</si>
  <si>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</si>
  <si>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</si>
  <si>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</si>
  <si>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</si>
  <si>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</si>
  <si>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</si>
  <si>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</si>
  <si>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</si>
  <si>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</si>
  <si>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</si>
  <si>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</si>
  <si>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</si>
  <si>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</si>
  <si>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</si>
  <si>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</si>
  <si>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</si>
  <si>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</si>
  <si>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</si>
  <si>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</si>
  <si>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</si>
  <si>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</si>
  <si>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</si>
  <si>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</si>
  <si>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</si>
  <si>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</si>
  <si>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</si>
  <si>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</si>
  <si>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</si>
  <si>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</si>
  <si>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</si>
  <si>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</si>
  <si>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</si>
  <si>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</si>
  <si>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</si>
  <si>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</si>
  <si>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</si>
  <si>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</si>
  <si>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</si>
  <si>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</si>
  <si>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</si>
  <si>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</si>
  <si>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</si>
  <si>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</si>
  <si>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</si>
  <si>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</si>
  <si>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</si>
  <si>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</si>
  <si>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</si>
  <si>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</si>
  <si>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</si>
  <si>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</si>
  <si>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</si>
  <si>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</si>
  <si>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</si>
  <si>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</si>
  <si>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</si>
  <si>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</si>
  <si>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</si>
  <si>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</si>
  <si>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</si>
  <si>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</si>
  <si>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</si>
  <si>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</si>
  <si>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</si>
  <si>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</si>
  <si>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</si>
  <si>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</si>
  <si>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</si>
  <si>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</si>
  <si>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</si>
  <si>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</si>
  <si>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</si>
  <si>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</si>
  <si>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</si>
  <si>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</si>
  <si>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</si>
  <si>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</si>
  <si>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</si>
  <si>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</si>
  <si>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</si>
  <si>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</si>
  <si>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</si>
  <si>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</si>
  <si>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</si>
  <si>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</si>
  <si>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</si>
  <si>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</si>
  <si>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</si>
  <si>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</si>
  <si>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</si>
  <si>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</si>
  <si>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</si>
  <si>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</si>
  <si>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</si>
  <si>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</si>
  <si>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</si>
  <si>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</si>
  <si>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</si>
  <si>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</si>
  <si>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</si>
  <si>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</si>
  <si>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</si>
  <si>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</si>
  <si>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</si>
  <si>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</si>
  <si>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</si>
  <si>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</si>
  <si>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</si>
  <si>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</si>
  <si>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</si>
  <si>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</si>
  <si>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</si>
  <si>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</si>
  <si>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</si>
  <si>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</si>
  <si>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</si>
  <si>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</si>
  <si>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</si>
  <si>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</si>
  <si>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</si>
  <si>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</si>
  <si>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</si>
  <si>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</si>
  <si>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</si>
  <si>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</si>
  <si>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</si>
  <si>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</si>
  <si>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</si>
  <si>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</si>
  <si>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</si>
  <si>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</si>
  <si>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</si>
  <si>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</si>
  <si>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</si>
  <si>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</si>
  <si>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</si>
  <si>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</si>
  <si>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</si>
  <si>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</si>
  <si>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</si>
  <si>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</si>
  <si>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</si>
  <si>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</si>
  <si>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</si>
  <si>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</si>
  <si>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</si>
  <si>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</si>
  <si>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</si>
  <si>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</si>
  <si>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</si>
  <si>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</si>
  <si>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</si>
  <si>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</si>
  <si>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</si>
  <si>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</si>
  <si>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</si>
  <si>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</si>
  <si>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</si>
  <si>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</si>
  <si>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</si>
  <si>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</si>
  <si>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</si>
  <si>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</si>
  <si>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</si>
  <si>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</si>
  <si>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</si>
  <si>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</si>
  <si>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</si>
  <si>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</si>
  <si>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</si>
  <si>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</si>
  <si>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</si>
  <si>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</si>
  <si>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</si>
  <si>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</si>
  <si>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</si>
  <si>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</si>
  <si>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</si>
  <si>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</si>
  <si>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</si>
  <si>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</si>
  <si>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</si>
  <si>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</si>
  <si>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</si>
  <si>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</si>
  <si>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</si>
  <si>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</si>
  <si>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</si>
  <si>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</si>
  <si>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</si>
  <si>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</si>
  <si>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</si>
  <si>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</si>
  <si>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</si>
  <si>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</si>
  <si>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</si>
  <si>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</si>
  <si>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</si>
  <si>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</si>
  <si>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</si>
  <si>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</si>
  <si>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</si>
  <si>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</si>
  <si>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</si>
  <si>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</si>
  <si>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</si>
  <si>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</si>
  <si>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</si>
  <si>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</si>
  <si>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</si>
  <si>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</si>
  <si>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</si>
  <si>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</si>
  <si>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</si>
  <si>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</si>
  <si>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</si>
  <si>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</si>
  <si>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</si>
  <si>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</si>
  <si>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</si>
  <si>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</si>
  <si>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</si>
  <si>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</si>
  <si>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</si>
  <si>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</si>
  <si>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</si>
  <si>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</si>
  <si>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</si>
  <si>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</si>
  <si>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</si>
  <si>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</si>
  <si>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</si>
  <si>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</si>
  <si>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</si>
  <si>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</si>
  <si>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</si>
  <si>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</si>
  <si>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</si>
  <si>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</si>
  <si>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</si>
  <si>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</si>
  <si>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</si>
  <si>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</si>
  <si>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</si>
  <si>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</si>
  <si>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</si>
  <si>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</si>
  <si>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</si>
  <si>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</si>
  <si>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</si>
  <si>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</si>
  <si>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</si>
  <si>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</si>
  <si>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</si>
  <si>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</si>
  <si>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</si>
  <si>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</si>
  <si>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</si>
  <si>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</si>
  <si>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</si>
  <si>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</si>
  <si>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</si>
  <si>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</si>
  <si>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</si>
  <si>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</si>
  <si>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</si>
  <si>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</si>
  <si>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</si>
  <si>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</si>
  <si>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</si>
  <si>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</si>
  <si>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</si>
  <si>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</si>
  <si>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</si>
  <si>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</si>
  <si>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</si>
  <si>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</si>
  <si>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</si>
  <si>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</si>
  <si>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</si>
  <si>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</si>
  <si>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</si>
  <si>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</si>
  <si>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</si>
  <si>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</si>
  <si>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</si>
  <si>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</si>
  <si>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</si>
  <si>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</si>
  <si>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</si>
  <si>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</si>
  <si>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</si>
  <si>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</si>
  <si>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</si>
  <si>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</si>
  <si>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</si>
  <si>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</si>
  <si>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</si>
  <si>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</si>
  <si>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</si>
  <si>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</si>
  <si>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</si>
  <si>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</si>
  <si>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</si>
  <si>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</si>
  <si>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</si>
  <si>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</si>
  <si>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</si>
  <si>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</si>
  <si>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</si>
  <si>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</si>
  <si>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</si>
  <si>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</si>
  <si>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</si>
  <si>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</si>
  <si>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</si>
  <si>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</si>
  <si>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</si>
  <si>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</si>
  <si>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</si>
  <si>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</si>
  <si>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</si>
  <si>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</si>
  <si>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</si>
  <si>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</si>
  <si>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</si>
  <si>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</si>
  <si>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</si>
  <si>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</si>
  <si>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</si>
  <si>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</si>
  <si>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</si>
  <si>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</si>
  <si>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</si>
  <si>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</si>
  <si>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</si>
  <si>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</si>
  <si>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</si>
  <si>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</si>
  <si>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</si>
  <si>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</si>
  <si>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</si>
  <si>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</si>
  <si>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</si>
  <si>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</si>
  <si>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</si>
  <si>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</si>
  <si>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</si>
  <si>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</si>
  <si>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</si>
  <si>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</si>
  <si>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</si>
  <si>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</si>
  <si>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</si>
  <si>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</si>
  <si>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</si>
  <si>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</si>
  <si>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</si>
  <si>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</si>
  <si>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</si>
  <si>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</si>
  <si>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</si>
  <si>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</si>
  <si>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</si>
  <si>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</si>
  <si>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</si>
  <si>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</si>
  <si>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</si>
  <si>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</si>
  <si>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</si>
  <si>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</si>
  <si>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</si>
  <si>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</si>
  <si>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</si>
  <si>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</si>
  <si>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</si>
  <si>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</si>
  <si>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</si>
  <si>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</si>
  <si>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</si>
  <si>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</si>
  <si>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</si>
  <si>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</si>
  <si>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</si>
  <si>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</si>
  <si>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</si>
  <si>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</si>
  <si>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</si>
  <si>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</si>
  <si>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</si>
  <si>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</si>
  <si>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</si>
  <si>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</si>
  <si>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</si>
  <si>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</si>
  <si>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</si>
  <si>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</si>
  <si>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</si>
  <si>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</si>
  <si>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</si>
  <si>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</si>
  <si>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</si>
  <si>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</si>
  <si>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</si>
  <si>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</si>
  <si>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</si>
  <si>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</si>
  <si>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</si>
  <si>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</si>
  <si>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</si>
  <si>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</si>
  <si>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</si>
  <si>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</si>
  <si>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</si>
  <si>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</si>
  <si>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</si>
  <si>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</si>
  <si>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</si>
  <si>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</si>
  <si>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</si>
  <si>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</si>
  <si>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</si>
  <si>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</si>
  <si>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</si>
  <si>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</si>
  <si>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</si>
  <si>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</si>
  <si>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</si>
  <si>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</si>
  <si>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</si>
  <si>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</si>
  <si>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</si>
  <si>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</si>
  <si>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</si>
  <si>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</si>
  <si>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</si>
  <si>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</si>
  <si>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</si>
  <si>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</si>
  <si>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</si>
  <si>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</si>
  <si>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</si>
  <si>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</si>
  <si>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</si>
  <si>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</si>
  <si>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</si>
  <si>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</si>
  <si>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</si>
  <si>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</si>
  <si>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</si>
  <si>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</si>
  <si>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</si>
  <si>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</si>
  <si>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</si>
  <si>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</si>
  <si>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</si>
  <si>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</si>
  <si>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</si>
  <si>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</si>
  <si>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</si>
  <si>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</si>
  <si>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</si>
  <si>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</si>
  <si>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</si>
  <si>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</si>
  <si>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</si>
  <si>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</si>
  <si>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</si>
  <si>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</si>
  <si>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</si>
  <si>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</si>
  <si>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</si>
  <si>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</si>
  <si>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</si>
  <si>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</si>
  <si>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</si>
  <si>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</si>
  <si>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</si>
  <si>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</si>
  <si>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</si>
  <si>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</si>
  <si>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</si>
  <si>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</si>
  <si>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</si>
  <si>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</si>
  <si>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</si>
  <si>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</si>
  <si>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</si>
  <si>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</si>
  <si>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</si>
  <si>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</si>
  <si>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</si>
  <si>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</si>
  <si>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</si>
  <si>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</si>
  <si>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</si>
  <si>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</si>
  <si>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</si>
  <si>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</si>
  <si>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</si>
  <si>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</si>
  <si>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</si>
  <si>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</si>
  <si>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</si>
  <si>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</si>
  <si>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</si>
  <si>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</si>
  <si>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</si>
  <si>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</si>
  <si>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</si>
  <si>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</si>
  <si>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</si>
  <si>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</si>
  <si>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</si>
  <si>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</si>
  <si>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</si>
  <si>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</si>
  <si>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</si>
  <si>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</si>
  <si>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</si>
  <si>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</si>
  <si>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</si>
  <si>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</si>
  <si>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</si>
  <si>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</si>
  <si>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</si>
  <si>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</si>
  <si>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</si>
  <si>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</si>
  <si>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</si>
  <si>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</si>
  <si>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</si>
  <si>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</si>
  <si>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</si>
  <si>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</si>
  <si>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</si>
  <si>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</si>
  <si>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</si>
  <si>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</si>
  <si>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</si>
  <si>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</si>
  <si>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</si>
  <si>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</si>
  <si>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</si>
  <si>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</si>
  <si>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</si>
  <si>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</si>
  <si>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</si>
  <si>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</si>
  <si>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</si>
  <si>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</si>
  <si>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</si>
  <si>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</si>
  <si>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</si>
  <si>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</si>
  <si>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</si>
  <si>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</si>
  <si>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</si>
  <si>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</si>
  <si>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</si>
  <si>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</si>
  <si>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</si>
  <si>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</si>
  <si>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</si>
  <si>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</si>
  <si>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</si>
  <si>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</si>
  <si>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</si>
  <si>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</si>
  <si>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</si>
  <si>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</si>
  <si>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</si>
  <si>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</si>
  <si>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</si>
  <si>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</si>
  <si>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</si>
  <si>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</si>
  <si>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</si>
  <si>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</si>
  <si>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</si>
  <si>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</si>
  <si>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</si>
  <si>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</si>
  <si>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</si>
  <si>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</si>
  <si>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</si>
  <si>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</si>
  <si>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</si>
  <si>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</si>
  <si>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</si>
  <si>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</si>
  <si>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</si>
  <si>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</si>
  <si>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</si>
  <si>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</si>
  <si>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</si>
  <si>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</si>
  <si>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</si>
  <si>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</si>
  <si>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</si>
  <si>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</si>
  <si>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</si>
  <si>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</si>
  <si>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</si>
  <si>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</si>
  <si>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</si>
  <si>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</si>
  <si>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</si>
  <si>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</si>
  <si>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</si>
  <si>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</si>
  <si>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</si>
  <si>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</si>
  <si>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</si>
  <si>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</si>
  <si>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</si>
  <si>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</si>
  <si>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</si>
  <si>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</si>
  <si>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</si>
  <si>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</si>
  <si>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</si>
  <si>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</si>
  <si>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</si>
  <si>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</si>
  <si>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</si>
  <si>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</si>
  <si>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</si>
  <si>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</si>
  <si>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</si>
  <si>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</si>
  <si>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</si>
  <si>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</si>
  <si>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</si>
  <si>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</si>
  <si>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</si>
  <si>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</si>
  <si>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</si>
  <si>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</si>
  <si>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</si>
  <si>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</si>
  <si>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</si>
  <si>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</si>
  <si>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</si>
  <si>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</si>
  <si>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</si>
  <si>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</si>
  <si>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</si>
  <si>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</si>
  <si>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</si>
  <si>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</si>
  <si>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</si>
  <si>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</si>
  <si>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</si>
  <si>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</si>
  <si>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</si>
  <si>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</si>
  <si>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</si>
  <si>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</si>
  <si>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</si>
  <si>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</si>
  <si>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</si>
  <si>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</si>
  <si>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</si>
  <si>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</si>
  <si>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</si>
  <si>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</si>
  <si>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</si>
  <si>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</si>
  <si>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</si>
  <si>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</si>
  <si>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</si>
  <si>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</si>
  <si>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</si>
  <si>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</si>
  <si>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</si>
  <si>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</si>
  <si>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</si>
  <si>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</si>
  <si>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</si>
  <si>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</si>
  <si>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</si>
  <si>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</si>
  <si>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</si>
  <si>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</si>
  <si>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</si>
  <si>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</si>
  <si>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</si>
  <si>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</si>
  <si>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</si>
  <si>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</si>
  <si>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</si>
  <si>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</si>
  <si>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</si>
  <si>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</si>
  <si>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</si>
  <si>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</si>
  <si>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</si>
  <si>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</si>
  <si>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</si>
  <si>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</si>
  <si>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</si>
  <si>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</si>
  <si>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</si>
  <si>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</si>
  <si>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</si>
  <si>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</si>
  <si>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</si>
  <si>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</si>
  <si>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</si>
  <si>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</si>
  <si>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</si>
  <si>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</si>
  <si>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</si>
  <si>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</si>
  <si>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</si>
  <si>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</si>
  <si>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</si>
  <si>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</si>
  <si>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</si>
  <si>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</si>
  <si>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</si>
  <si>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</si>
  <si>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</si>
  <si>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</si>
  <si>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</si>
  <si>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</si>
  <si>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</si>
  <si>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</si>
  <si>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</si>
  <si>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</si>
  <si>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</si>
  <si>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</si>
  <si>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</si>
  <si>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</si>
  <si>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</si>
  <si>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</si>
  <si>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</si>
  <si>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</si>
  <si>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</si>
  <si>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</si>
  <si>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</si>
  <si>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</si>
  <si>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</si>
  <si>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</si>
  <si>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</si>
  <si>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</si>
  <si>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</si>
  <si>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</si>
  <si>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</si>
  <si>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</si>
  <si>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</si>
  <si>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</si>
  <si>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</si>
  <si>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</si>
  <si>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</si>
  <si>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</si>
  <si>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</si>
  <si>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</si>
  <si>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</si>
  <si>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</si>
  <si>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</si>
  <si>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</si>
  <si>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</si>
  <si>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</si>
  <si>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</si>
  <si>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</si>
  <si>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</si>
  <si>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</si>
  <si>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</si>
  <si>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</si>
  <si>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</si>
  <si>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</si>
  <si>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</si>
  <si>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</si>
  <si>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</si>
  <si>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</si>
  <si>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</si>
  <si>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</si>
  <si>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</si>
  <si>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</si>
  <si>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</si>
  <si>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</si>
  <si>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</si>
  <si>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</si>
  <si>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</si>
  <si>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</si>
  <si>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</si>
  <si>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</si>
  <si>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</si>
  <si>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</si>
  <si>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</si>
  <si>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</si>
  <si>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</si>
  <si>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</si>
  <si>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</si>
  <si>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</si>
  <si>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</si>
  <si>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</si>
  <si>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</si>
  <si>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</si>
  <si>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</si>
  <si>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</si>
  <si>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</si>
  <si>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</si>
  <si>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</si>
  <si>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</si>
  <si>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</si>
  <si>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</si>
  <si>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</si>
  <si>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</si>
  <si>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</si>
  <si>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</si>
  <si>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</si>
  <si>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</si>
  <si>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</si>
  <si>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</si>
  <si>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</si>
  <si>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</si>
  <si>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</si>
  <si>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</si>
  <si>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</si>
  <si>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</si>
  <si>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</si>
  <si>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</si>
  <si>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</si>
  <si>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</si>
  <si>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</si>
  <si>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</si>
  <si>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</si>
  <si>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</si>
  <si>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</si>
  <si>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</si>
  <si>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</si>
  <si>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</si>
  <si>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</si>
  <si>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</si>
  <si>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</si>
  <si>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</si>
  <si>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</si>
  <si>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</si>
  <si>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</si>
  <si>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</si>
  <si>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</si>
  <si>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</si>
  <si>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</si>
  <si>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</si>
  <si>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</si>
  <si>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</si>
  <si>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</si>
  <si>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</si>
  <si>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</si>
  <si>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</si>
  <si>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</si>
  <si>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</si>
  <si>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</si>
  <si>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</si>
  <si>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</si>
  <si>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</si>
  <si>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</si>
  <si>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</si>
  <si>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</si>
  <si>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</si>
  <si>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</si>
  <si>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</si>
  <si>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</si>
  <si>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</si>
  <si>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</si>
  <si>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</si>
  <si>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</si>
  <si>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</si>
  <si>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</si>
  <si>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</si>
  <si>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</si>
  <si>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</si>
  <si>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</si>
  <si>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</si>
  <si>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</si>
  <si>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</si>
  <si>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</si>
  <si>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</si>
  <si>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</si>
  <si>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</si>
  <si>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</si>
  <si>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</si>
  <si>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</si>
  <si>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</si>
  <si>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</si>
  <si>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</si>
  <si>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</si>
  <si>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</si>
  <si>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</si>
  <si>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</si>
  <si>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</si>
  <si>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</si>
  <si>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</si>
  <si>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</si>
  <si>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</si>
  <si>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</si>
  <si>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</si>
  <si>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</si>
  <si>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</si>
  <si>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</si>
  <si>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</si>
  <si>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</si>
  <si>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</si>
  <si>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</si>
  <si>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</si>
  <si>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</si>
  <si>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</si>
  <si>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</si>
  <si>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</si>
  <si>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</si>
  <si>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</si>
  <si>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</si>
  <si>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</si>
  <si>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</si>
  <si>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</si>
  <si>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</si>
  <si>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</si>
  <si>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</si>
  <si>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</si>
  <si>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</si>
  <si>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</si>
  <si>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</si>
  <si>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</si>
  <si>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</si>
  <si>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</si>
  <si>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</si>
  <si>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</si>
  <si>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</si>
  <si>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</si>
  <si>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</si>
  <si>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</si>
  <si>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</si>
  <si>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</si>
  <si>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</si>
  <si>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</si>
  <si>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</si>
  <si>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</si>
  <si>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</si>
  <si>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</si>
  <si>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</si>
  <si>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</si>
  <si>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</si>
  <si>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</si>
  <si>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</si>
  <si>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</si>
  <si>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</si>
  <si>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</si>
  <si>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</si>
  <si>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</si>
  <si>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</si>
  <si>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</si>
  <si>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</si>
  <si>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</si>
  <si>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</si>
  <si>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</si>
  <si>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</si>
  <si>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</si>
  <si>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</si>
  <si>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</si>
  <si>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</si>
  <si>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</si>
  <si>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</si>
  <si>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</si>
  <si>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</si>
  <si>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</si>
  <si>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</si>
  <si>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</si>
  <si>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</si>
  <si>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</si>
  <si>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</si>
  <si>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</si>
  <si>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</si>
  <si>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</si>
  <si>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</si>
  <si>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</si>
  <si>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</si>
  <si>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</si>
  <si>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</si>
  <si>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</si>
  <si>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</si>
  <si>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</si>
  <si>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</si>
  <si>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</si>
  <si>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</si>
  <si>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</si>
  <si>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</si>
  <si>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</si>
  <si>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</si>
  <si>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</si>
  <si>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</si>
  <si>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</si>
  <si>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</si>
  <si>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</si>
  <si>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</si>
  <si>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</si>
  <si>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</si>
  <si>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</si>
  <si>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</si>
  <si>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</si>
  <si>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</si>
  <si>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</si>
  <si>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</si>
  <si>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</si>
  <si>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</si>
  <si>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</si>
  <si>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</si>
  <si>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</si>
  <si>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</si>
  <si>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</si>
  <si>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</si>
  <si>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</si>
  <si>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</si>
  <si>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</si>
  <si>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</si>
  <si>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</si>
  <si>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</si>
  <si>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</si>
  <si>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</si>
  <si>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</si>
  <si>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</si>
  <si>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</si>
  <si>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</si>
  <si>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</si>
  <si>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</si>
  <si>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</si>
  <si>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</si>
  <si>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</si>
  <si>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</si>
  <si>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</si>
  <si>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</si>
  <si>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</si>
  <si>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</si>
  <si>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</si>
  <si>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</si>
  <si>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</si>
  <si>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</si>
  <si>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</si>
  <si>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</si>
  <si>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</si>
  <si>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</si>
  <si>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</si>
  <si>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</si>
  <si>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</si>
  <si>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</si>
  <si>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</si>
  <si>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</si>
  <si>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</si>
  <si>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</si>
  <si>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</si>
  <si>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</si>
  <si>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</si>
  <si>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</si>
  <si>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</si>
  <si>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</si>
  <si>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</si>
  <si>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</si>
  <si>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</si>
  <si>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</si>
  <si>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</si>
  <si>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</si>
  <si>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</si>
  <si>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</si>
  <si>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</si>
  <si>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</si>
  <si>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</si>
  <si>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</si>
  <si>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</si>
  <si>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</si>
  <si>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</si>
  <si>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</si>
  <si>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</si>
  <si>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</si>
  <si>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</si>
  <si>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</si>
  <si>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</si>
  <si>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</si>
  <si>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</si>
  <si>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</si>
  <si>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</si>
  <si>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</si>
  <si>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</si>
  <si>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</si>
  <si>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</si>
  <si>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</si>
  <si>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</si>
  <si>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</si>
  <si>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</si>
  <si>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</si>
  <si>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</si>
  <si>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</si>
  <si>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</si>
  <si>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</si>
  <si>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</si>
  <si>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</si>
  <si>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</si>
  <si>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</si>
  <si>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</si>
  <si>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</si>
  <si>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</si>
  <si>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</si>
  <si>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</si>
  <si>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</si>
  <si>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</si>
  <si>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</si>
  <si>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</si>
  <si>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</si>
  <si>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</si>
  <si>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</si>
  <si>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</si>
  <si>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</si>
  <si>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</si>
  <si>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</si>
  <si>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</si>
  <si>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</si>
  <si>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</si>
  <si>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</si>
  <si>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</si>
  <si>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</si>
  <si>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</si>
  <si>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</si>
  <si>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</si>
  <si>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</si>
  <si>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</si>
  <si>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</si>
  <si>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</si>
  <si>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</si>
  <si>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</si>
  <si>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</si>
  <si>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</si>
  <si>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</si>
  <si>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</si>
  <si>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</si>
  <si>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</si>
  <si>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</si>
  <si>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</si>
  <si>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</si>
  <si>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</si>
  <si>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</si>
  <si>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</si>
  <si>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</si>
  <si>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</si>
  <si>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</si>
  <si>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</si>
  <si>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</si>
  <si>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</si>
  <si>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</si>
  <si>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</si>
  <si>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</si>
  <si>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</si>
  <si>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</si>
  <si>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</si>
  <si>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</si>
  <si>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</si>
  <si>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</si>
  <si>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</si>
  <si>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</si>
  <si>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</si>
  <si>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</si>
  <si>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</si>
  <si>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</si>
  <si>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</si>
  <si>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</si>
  <si>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</si>
  <si>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</si>
  <si>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</si>
  <si>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</si>
  <si>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</si>
  <si>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</si>
  <si>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</si>
  <si>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</si>
  <si>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</si>
  <si>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</si>
  <si>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</si>
  <si>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</si>
  <si>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</si>
  <si>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</si>
  <si>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</si>
  <si>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</si>
  <si>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</si>
  <si>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</si>
  <si>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</si>
  <si>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</si>
  <si>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</si>
  <si>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</si>
  <si>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</si>
  <si>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</si>
  <si>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</si>
  <si>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</si>
  <si>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</si>
  <si>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</si>
  <si>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</si>
  <si>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</si>
  <si>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</si>
  <si>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</si>
  <si>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</si>
  <si>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</si>
  <si>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</si>
  <si>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</si>
  <si>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</si>
  <si>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</si>
  <si>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</si>
  <si>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</si>
  <si>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</si>
  <si>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</si>
  <si>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</si>
  <si>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</si>
  <si>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</si>
  <si>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</si>
  <si>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</si>
  <si>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</si>
  <si>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</si>
  <si>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</si>
  <si>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</si>
  <si>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</si>
  <si>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</si>
  <si>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</si>
  <si>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</si>
  <si>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</si>
  <si>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</si>
  <si>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</si>
  <si>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</si>
  <si>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</si>
  <si>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</si>
  <si>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</si>
  <si>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</si>
  <si>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</si>
  <si>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</si>
  <si>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</si>
  <si>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</si>
  <si>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</si>
  <si>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</si>
  <si>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</si>
  <si>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</si>
  <si>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</si>
  <si>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</si>
  <si>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</si>
  <si>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</si>
  <si>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</si>
  <si>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</si>
  <si>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</si>
  <si>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</si>
  <si>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</si>
  <si>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</si>
  <si>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</si>
  <si>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</si>
  <si>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</si>
  <si>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</si>
  <si>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</si>
  <si>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</si>
  <si>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</si>
  <si>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</si>
  <si>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</si>
  <si>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</si>
  <si>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</si>
  <si>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</si>
  <si>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</si>
  <si>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</si>
  <si>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</si>
  <si>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</si>
  <si>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</si>
  <si>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</si>
  <si>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</si>
  <si>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</si>
  <si>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</si>
  <si>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</si>
  <si>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</si>
  <si>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</si>
  <si>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</si>
  <si>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</si>
  <si>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</si>
  <si>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</si>
  <si>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</si>
  <si>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</si>
  <si>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</si>
  <si>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</si>
  <si>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</si>
  <si>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</si>
  <si>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</si>
  <si>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</si>
  <si>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</si>
  <si>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</si>
  <si>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</si>
  <si>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</si>
  <si>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</si>
  <si>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</si>
  <si>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</si>
  <si>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</si>
  <si>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</si>
  <si>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</si>
  <si>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</si>
  <si>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</si>
  <si>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</si>
  <si>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</si>
  <si>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</si>
  <si>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</si>
  <si>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</si>
  <si>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</si>
  <si>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</si>
  <si>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</si>
  <si>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</si>
  <si>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</si>
  <si>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</si>
  <si>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</si>
  <si>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</si>
  <si>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</si>
  <si>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</si>
  <si>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</si>
  <si>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</si>
  <si>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</si>
  <si>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</si>
  <si>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</si>
  <si>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</si>
  <si>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</si>
  <si>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</si>
  <si>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</si>
  <si>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</si>
  <si>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</si>
  <si>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</si>
  <si>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</si>
  <si>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</si>
  <si>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</si>
  <si>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</si>
  <si>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</si>
  <si>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</si>
  <si>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</si>
  <si>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</si>
  <si>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</si>
  <si>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</si>
  <si>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</si>
  <si>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</si>
  <si>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</si>
  <si>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</si>
  <si>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</si>
  <si>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</si>
  <si>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</si>
  <si>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</si>
  <si>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</si>
  <si>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</si>
  <si>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</si>
  <si>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</si>
  <si>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</si>
  <si>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</si>
  <si>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</si>
  <si>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</si>
  <si>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</si>
  <si>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</si>
  <si>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</si>
  <si>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</si>
  <si>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</si>
  <si>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</si>
  <si>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</si>
  <si>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</si>
  <si>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</si>
  <si>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</si>
  <si>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</si>
  <si>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</si>
  <si>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</si>
  <si>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</si>
  <si>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</si>
  <si>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</si>
  <si>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</si>
  <si>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</si>
  <si>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</si>
  <si>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</si>
  <si>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</si>
  <si>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</si>
  <si>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</si>
  <si>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</si>
  <si>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</si>
  <si>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</si>
  <si>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</si>
  <si>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</si>
  <si>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</si>
  <si>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</si>
  <si>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</si>
  <si>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</si>
  <si>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</si>
  <si>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</si>
  <si>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</si>
  <si>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</si>
  <si>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</si>
  <si>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</si>
  <si>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</si>
  <si>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</si>
  <si>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</si>
  <si>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</si>
  <si>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</si>
  <si>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</si>
  <si>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</si>
  <si>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</si>
  <si>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</si>
  <si>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</si>
  <si>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</si>
  <si>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</si>
  <si>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</si>
  <si>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</si>
  <si>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</si>
  <si>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</si>
  <si>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</si>
  <si>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</si>
  <si>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</si>
  <si>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</si>
  <si>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</si>
  <si>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</si>
  <si>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</si>
  <si>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</si>
  <si>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</si>
  <si>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</si>
  <si>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</si>
  <si>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</si>
  <si>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</si>
  <si>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</si>
  <si>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</si>
  <si>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</si>
  <si>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</si>
  <si>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</si>
  <si>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</si>
  <si>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</si>
  <si>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</si>
  <si>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</si>
  <si>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</si>
  <si>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</si>
  <si>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</si>
  <si>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</si>
  <si>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</si>
  <si>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</si>
  <si>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</si>
  <si>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</si>
  <si>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</si>
  <si>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</si>
  <si>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</si>
  <si>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</si>
  <si>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</si>
  <si>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</si>
  <si>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</si>
  <si>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</si>
  <si>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</si>
  <si>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</si>
  <si>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</si>
  <si>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</si>
  <si>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</si>
  <si>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</si>
  <si>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</si>
  <si>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</si>
  <si>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</si>
  <si>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</si>
  <si>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</si>
  <si>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</si>
  <si>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</si>
  <si>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</si>
  <si>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</si>
  <si>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</si>
  <si>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</si>
  <si>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</si>
  <si>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</si>
  <si>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</si>
  <si>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</si>
  <si>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</si>
  <si>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</si>
  <si>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</si>
  <si>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</si>
  <si>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</si>
  <si>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</si>
  <si>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</si>
  <si>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</si>
  <si>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</si>
  <si>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</si>
  <si>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</si>
  <si>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</si>
  <si>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</si>
  <si>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</si>
  <si>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</si>
  <si>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</si>
  <si>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</si>
  <si>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</si>
  <si>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</si>
  <si>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</si>
  <si>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</si>
  <si>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</si>
  <si>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</si>
  <si>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</si>
  <si>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</si>
  <si>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</si>
  <si>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</si>
  <si>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</si>
  <si>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</si>
  <si>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</si>
  <si>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</si>
  <si>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</si>
  <si>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</si>
  <si>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</si>
  <si>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</si>
  <si>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</si>
  <si>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</si>
  <si>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</si>
  <si>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</si>
  <si>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</si>
  <si>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</si>
  <si>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</si>
  <si>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</si>
  <si>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</si>
  <si>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</si>
  <si>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</si>
  <si>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</si>
  <si>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</si>
  <si>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</si>
  <si>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</si>
  <si>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</si>
  <si>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</si>
  <si>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</si>
  <si>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</si>
  <si>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</si>
  <si>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</si>
  <si>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</si>
  <si>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</si>
  <si>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</si>
  <si>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</si>
  <si>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</si>
  <si>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</si>
  <si>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</si>
  <si>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</si>
  <si>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</si>
  <si>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</si>
  <si>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</si>
  <si>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</si>
  <si>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</si>
  <si>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</si>
  <si>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</si>
  <si>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</si>
  <si>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</si>
  <si>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</si>
  <si>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</si>
  <si>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</si>
  <si>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</si>
  <si>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</si>
  <si>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</si>
  <si>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</si>
  <si>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</si>
  <si>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</si>
  <si>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</si>
  <si>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</si>
  <si>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</si>
  <si>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</si>
  <si>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</si>
  <si>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</si>
  <si>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</si>
  <si>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</si>
  <si>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</si>
  <si>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</si>
  <si>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</si>
  <si>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</si>
  <si>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</si>
  <si>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</si>
  <si>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</si>
  <si>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</si>
  <si>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</si>
  <si>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</si>
  <si>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</si>
  <si>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</si>
  <si>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</si>
  <si>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</si>
  <si>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</si>
  <si>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</si>
  <si>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</si>
  <si>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</si>
  <si>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</si>
  <si>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</si>
  <si>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</si>
  <si>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</si>
  <si>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</si>
  <si>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</si>
  <si>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</si>
  <si>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</si>
  <si>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</si>
  <si>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</si>
  <si>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</si>
  <si>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</si>
  <si>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</si>
  <si>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</si>
  <si>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</si>
  <si>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</si>
  <si>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</si>
  <si>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</si>
  <si>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</si>
  <si>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</si>
  <si>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</si>
  <si>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</si>
  <si>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</si>
  <si>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</si>
  <si>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</si>
  <si>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</si>
  <si>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</si>
  <si>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</si>
  <si>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</si>
  <si>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</si>
  <si>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</si>
  <si>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</si>
  <si>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</si>
  <si>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</si>
  <si>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</si>
  <si>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</si>
  <si>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</si>
  <si>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</si>
  <si>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</si>
  <si>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</si>
  <si>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</si>
  <si>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</si>
  <si>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</si>
  <si>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</si>
  <si>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</si>
  <si>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</si>
  <si>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</si>
  <si>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</si>
  <si>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</si>
  <si>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</si>
  <si>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</si>
  <si>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</si>
  <si>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</si>
  <si>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</si>
  <si>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</si>
  <si>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</si>
  <si>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</si>
  <si>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</si>
  <si>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</si>
  <si>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</si>
  <si>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</si>
  <si>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</si>
  <si>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</si>
  <si>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</si>
  <si>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</si>
  <si>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</si>
  <si>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</si>
  <si>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</si>
  <si>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</si>
  <si>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</si>
  <si>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</si>
  <si>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</si>
  <si>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</si>
  <si>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</si>
  <si>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</si>
  <si>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</si>
  <si>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</si>
  <si>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</si>
  <si>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</si>
  <si>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</si>
  <si>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</si>
  <si>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</si>
  <si>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</si>
  <si>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</si>
  <si>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</si>
  <si>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</si>
  <si>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</si>
  <si>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</si>
  <si>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</si>
  <si>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</si>
  <si>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</si>
  <si>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</si>
  <si>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</si>
  <si>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</si>
  <si>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</si>
  <si>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</si>
  <si>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</si>
  <si>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</si>
  <si>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</si>
  <si>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</si>
  <si>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</si>
  <si>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</si>
  <si>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</si>
  <si>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</si>
  <si>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</si>
  <si>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</si>
  <si>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</si>
  <si>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</si>
  <si>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</si>
  <si>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</si>
  <si>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</si>
  <si>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</si>
  <si>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</si>
  <si>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</si>
  <si>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</si>
  <si>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</si>
  <si>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</si>
  <si>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</si>
  <si>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</si>
  <si>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</si>
  <si>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</si>
  <si>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</si>
  <si>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</si>
  <si>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</si>
  <si>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</si>
  <si>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</si>
  <si>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</si>
  <si>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</si>
  <si>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</si>
  <si>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</si>
  <si>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</si>
  <si>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</si>
  <si>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</si>
  <si>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</si>
  <si>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</si>
  <si>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</si>
  <si>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</si>
  <si>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</si>
  <si>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</si>
  <si>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</si>
  <si>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</si>
  <si>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</si>
  <si>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</si>
  <si>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</si>
  <si>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</si>
  <si>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</si>
  <si>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</si>
  <si>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</si>
  <si>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</si>
  <si>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</si>
  <si>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</si>
  <si>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</si>
  <si>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</si>
  <si>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</si>
  <si>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</si>
  <si>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</si>
  <si>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</si>
  <si>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</si>
  <si>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</si>
  <si>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</si>
  <si>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</si>
  <si>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</si>
  <si>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</si>
  <si>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</si>
  <si>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</si>
  <si>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</si>
  <si>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</si>
  <si>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</si>
  <si>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</si>
  <si>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</si>
  <si>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</si>
  <si>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</si>
  <si>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</si>
  <si>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</si>
  <si>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</si>
  <si>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</si>
  <si>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</si>
  <si>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</si>
  <si>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</si>
  <si>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</si>
  <si>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</si>
  <si>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</si>
  <si>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</si>
  <si>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</si>
  <si>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</si>
  <si>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</si>
  <si>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</si>
  <si>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</si>
  <si>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</si>
  <si>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</si>
  <si>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</si>
  <si>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</si>
  <si>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</si>
  <si>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</si>
  <si>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</si>
  <si>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</si>
  <si>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</si>
  <si>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</si>
  <si>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</si>
  <si>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</si>
  <si>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</si>
  <si>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</si>
  <si>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</si>
  <si>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</si>
  <si>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</si>
  <si>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</si>
  <si>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</si>
  <si>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</si>
  <si>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</si>
  <si>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</si>
  <si>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</si>
  <si>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</si>
  <si>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</si>
  <si>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</si>
  <si>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</si>
  <si>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</si>
  <si>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</si>
  <si>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</si>
  <si>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</si>
  <si>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</si>
  <si>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</si>
  <si>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</si>
  <si>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</si>
  <si>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</si>
  <si>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</si>
  <si>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</si>
  <si>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</si>
  <si>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</si>
  <si>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</si>
  <si>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</si>
  <si>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</si>
  <si>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</si>
  <si>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</si>
  <si>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</si>
  <si>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</si>
  <si>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</si>
  <si>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</si>
  <si>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</si>
  <si>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</si>
  <si>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</si>
  <si>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</si>
  <si>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</si>
  <si>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</si>
  <si>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</si>
  <si>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</si>
  <si>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</si>
  <si>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</si>
  <si>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</si>
  <si>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</si>
  <si>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</si>
  <si>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</si>
  <si>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</si>
  <si>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</si>
  <si>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</si>
  <si>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</si>
  <si>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</si>
  <si>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</si>
  <si>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</si>
  <si>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</si>
  <si>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</si>
  <si>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</si>
  <si>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</si>
  <si>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</si>
  <si>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</si>
  <si>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</si>
  <si>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</si>
  <si>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</si>
  <si>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</si>
  <si>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</si>
  <si>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</si>
  <si>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</si>
  <si>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</si>
  <si>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</si>
  <si>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</si>
  <si>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</si>
  <si>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</si>
  <si>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</si>
  <si>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</si>
  <si>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</si>
  <si>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</si>
  <si>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</si>
  <si>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</si>
  <si>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</si>
  <si>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</si>
  <si>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</si>
  <si>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</si>
  <si>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</si>
  <si>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</si>
  <si>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</si>
  <si>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</si>
  <si>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</si>
  <si>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</si>
  <si>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</si>
  <si>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</si>
  <si>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</si>
  <si>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</si>
  <si>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</si>
  <si>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</si>
  <si>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</si>
  <si>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</si>
  <si>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</si>
  <si>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</si>
  <si>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</si>
  <si>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</si>
  <si>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</si>
  <si>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</si>
  <si>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</si>
  <si>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</si>
  <si>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</si>
  <si>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</si>
  <si>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</si>
  <si>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</si>
  <si>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</si>
  <si>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</si>
  <si>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</si>
  <si>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</si>
  <si>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</si>
  <si>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</si>
  <si>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</si>
  <si>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</si>
  <si>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</si>
  <si>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</si>
  <si>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</si>
  <si>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</si>
  <si>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</si>
  <si>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</si>
  <si>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</si>
  <si>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</si>
  <si>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</si>
  <si>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</si>
  <si>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</si>
  <si>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</si>
  <si>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</si>
  <si>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</si>
  <si>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</si>
  <si>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</si>
  <si>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</si>
  <si>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</si>
  <si>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</si>
  <si>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</si>
  <si>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</si>
  <si>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</si>
  <si>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</si>
  <si>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</si>
  <si>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</si>
  <si>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</si>
  <si>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</si>
  <si>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</si>
  <si>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</si>
  <si>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</si>
  <si>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</si>
  <si>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</si>
  <si>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</si>
  <si>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</si>
  <si>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</si>
  <si>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</si>
  <si>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</si>
  <si>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</si>
  <si>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</si>
  <si>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</si>
  <si>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</si>
  <si>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</si>
  <si>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</si>
  <si>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</si>
  <si>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</si>
  <si>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</si>
  <si>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</si>
  <si>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</si>
  <si>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</si>
  <si>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</si>
  <si>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</si>
  <si>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</si>
  <si>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</si>
  <si>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</si>
  <si>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</si>
  <si>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</si>
  <si>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</si>
  <si>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</si>
  <si>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</si>
  <si>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</si>
  <si>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</si>
  <si>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</si>
  <si>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</si>
  <si>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</si>
  <si>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</si>
  <si>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</si>
  <si>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</si>
  <si>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</si>
  <si>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</si>
  <si>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</si>
  <si>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</si>
  <si>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</si>
  <si>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</si>
  <si>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</si>
  <si>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</si>
  <si>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</si>
  <si>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</si>
  <si>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</si>
  <si>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</si>
  <si>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</si>
  <si>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</si>
  <si>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</si>
  <si>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</si>
  <si>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</si>
  <si>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</si>
  <si>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</si>
  <si>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</si>
  <si>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</si>
  <si>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</si>
  <si>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</si>
  <si>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</si>
  <si>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</si>
  <si>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</si>
  <si>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</si>
  <si>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</si>
  <si>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</si>
  <si>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</si>
  <si>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</si>
  <si>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</si>
  <si>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</si>
  <si>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</si>
  <si>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</si>
  <si>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</si>
  <si>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</si>
  <si>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</si>
  <si>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</si>
  <si>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</si>
  <si>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</si>
  <si>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</si>
  <si>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</si>
  <si>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</si>
  <si>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</si>
  <si>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</si>
  <si>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</si>
  <si>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</si>
  <si>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</si>
  <si>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</si>
  <si>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</si>
  <si>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</si>
  <si>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</si>
  <si>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</si>
  <si>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</si>
  <si>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</si>
  <si>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</si>
  <si>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</si>
  <si>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</si>
  <si>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</si>
  <si>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</si>
  <si>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</si>
  <si>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</si>
  <si>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</si>
  <si>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</si>
  <si>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</si>
  <si>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</si>
  <si>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</si>
  <si>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</si>
  <si>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</si>
  <si>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</si>
  <si>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</si>
  <si>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</si>
  <si>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</si>
  <si>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</si>
  <si>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</si>
  <si>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</si>
  <si>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</si>
  <si>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</si>
  <si>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</si>
  <si>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</si>
  <si>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</si>
  <si>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</si>
  <si>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</si>
  <si>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</si>
  <si>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</si>
  <si>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</si>
  <si>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</si>
  <si>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</si>
  <si>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</si>
  <si>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</si>
  <si>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</si>
  <si>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</si>
  <si>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</si>
  <si>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</si>
  <si>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</si>
  <si>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</si>
  <si>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</si>
  <si>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</si>
  <si>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</si>
  <si>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</si>
  <si>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</si>
  <si>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</si>
  <si>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</si>
  <si>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</si>
  <si>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</si>
  <si>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</si>
  <si>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</si>
  <si>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</si>
  <si>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</si>
  <si>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</si>
  <si>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</si>
  <si>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</si>
  <si>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</si>
  <si>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</si>
  <si>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</si>
  <si>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</si>
  <si>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</si>
  <si>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</si>
  <si>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</si>
  <si>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</si>
  <si>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</si>
  <si>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</si>
  <si>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</si>
  <si>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</si>
  <si>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</si>
  <si>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</si>
  <si>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</si>
  <si>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</si>
  <si>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</si>
  <si>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</si>
  <si>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</si>
  <si>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</si>
  <si>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</si>
  <si>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</si>
  <si>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</si>
  <si>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</si>
  <si>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</si>
  <si>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</si>
  <si>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</si>
  <si>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</si>
  <si>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</si>
  <si>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</si>
  <si>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</si>
  <si>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</si>
  <si>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</si>
  <si>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</si>
  <si>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</si>
  <si>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</si>
  <si>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</si>
  <si>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</si>
  <si>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</si>
  <si>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</si>
  <si>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</si>
  <si>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</si>
  <si>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</si>
  <si>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</si>
  <si>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</si>
  <si>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</si>
  <si>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</si>
  <si>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</si>
  <si>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</si>
  <si>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</si>
  <si>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</si>
  <si>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</si>
  <si>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</si>
  <si>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</si>
  <si>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</si>
  <si>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</si>
  <si>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</si>
  <si>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</si>
  <si>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</si>
  <si>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</si>
  <si>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</si>
  <si>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</si>
  <si>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</si>
  <si>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</si>
  <si>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</si>
  <si>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</si>
  <si>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</si>
  <si>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</si>
  <si>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</si>
  <si>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</si>
  <si>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</si>
  <si>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</si>
  <si>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</si>
  <si>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</si>
  <si>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</si>
  <si>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</si>
  <si>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</si>
  <si>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</si>
  <si>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</si>
  <si>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</si>
  <si>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</si>
  <si>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</si>
  <si>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</si>
  <si>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</si>
  <si>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</si>
  <si>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</si>
  <si>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</si>
  <si>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</si>
  <si>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</si>
  <si>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</si>
  <si>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</si>
  <si>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</si>
  <si>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</si>
  <si>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</si>
  <si>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</si>
  <si>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</si>
  <si>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</si>
  <si>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</si>
  <si>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</si>
  <si>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</si>
  <si>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</si>
  <si>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</si>
  <si>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</si>
  <si>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</si>
  <si>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</si>
  <si>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</si>
  <si>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</si>
  <si>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</si>
  <si>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</si>
  <si>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</si>
  <si>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</si>
  <si>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</si>
  <si>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</si>
  <si>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</si>
  <si>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</si>
  <si>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</si>
  <si>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</si>
  <si>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</si>
  <si>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</si>
  <si>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</si>
  <si>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</si>
  <si>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</si>
  <si>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</si>
  <si>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</si>
  <si>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</si>
  <si>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</si>
  <si>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</si>
  <si>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</si>
  <si>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</si>
  <si>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</si>
  <si>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</si>
  <si>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</si>
  <si>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</si>
  <si>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</si>
  <si>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</si>
  <si>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</si>
  <si>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</si>
  <si>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</si>
  <si>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</si>
  <si>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</si>
  <si>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</si>
  <si>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</si>
  <si>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</si>
  <si>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</si>
  <si>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</si>
  <si>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</si>
  <si>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</si>
  <si>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</si>
  <si>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</si>
  <si>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</si>
  <si>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</si>
  <si>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</si>
  <si>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</si>
  <si>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</si>
  <si>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</si>
  <si>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</si>
  <si>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</si>
  <si>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</si>
  <si>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</si>
  <si>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</si>
  <si>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</si>
  <si>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</si>
  <si>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</si>
  <si>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</si>
  <si>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</si>
  <si>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</si>
  <si>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</si>
  <si>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</si>
  <si>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</si>
  <si>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</si>
  <si>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</si>
  <si>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</si>
  <si>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</si>
  <si>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</si>
  <si>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</si>
  <si>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</si>
  <si>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</si>
  <si>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</si>
  <si>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</si>
  <si>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</si>
  <si>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</si>
  <si>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</si>
  <si>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</si>
  <si>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</si>
  <si>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</si>
  <si>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</si>
  <si>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</si>
  <si>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</si>
  <si>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</si>
  <si>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</si>
  <si>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</si>
  <si>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</si>
  <si>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</si>
  <si>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</si>
  <si>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</si>
  <si>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</si>
  <si>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</si>
  <si>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</si>
  <si>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</si>
  <si>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</si>
  <si>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</si>
  <si>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</si>
  <si>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</si>
  <si>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</si>
  <si>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</si>
  <si>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</si>
  <si>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</si>
  <si>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</si>
  <si>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</si>
  <si>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</si>
  <si>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</si>
  <si>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</si>
  <si>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</si>
  <si>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</si>
  <si>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</si>
  <si>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</si>
  <si>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</si>
  <si>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</si>
  <si>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</si>
  <si>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</si>
  <si>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</si>
  <si>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</si>
  <si>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</si>
  <si>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</si>
  <si>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</si>
  <si>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</si>
  <si>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</si>
  <si>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</si>
  <si>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</si>
  <si>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</si>
  <si>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</si>
  <si>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</si>
  <si>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</si>
  <si>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</si>
  <si>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</si>
  <si>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</si>
  <si>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</si>
  <si>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</si>
  <si>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</si>
  <si>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</si>
  <si>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</si>
  <si>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</si>
  <si>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</si>
  <si>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</si>
  <si>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</si>
  <si>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</si>
  <si>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</si>
  <si>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</si>
  <si>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</si>
  <si>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</si>
  <si>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</si>
  <si>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</si>
  <si>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</si>
  <si>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</si>
  <si>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</si>
  <si>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</si>
  <si>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</si>
  <si>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</si>
  <si>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</si>
  <si>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</si>
  <si>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</si>
  <si>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</si>
  <si>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</si>
  <si>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</si>
  <si>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</si>
  <si>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</si>
  <si>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</si>
  <si>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</si>
  <si>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</si>
  <si>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</si>
  <si>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</si>
  <si>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</si>
  <si>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</si>
  <si>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</si>
  <si>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</si>
  <si>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</si>
  <si>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</si>
  <si>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</si>
  <si>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</si>
  <si>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</si>
  <si>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</si>
  <si>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</si>
  <si>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</si>
  <si>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</si>
  <si>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</si>
  <si>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</si>
  <si>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</si>
  <si>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</si>
  <si>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</si>
  <si>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</si>
  <si>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</si>
  <si>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</si>
  <si>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</si>
  <si>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</si>
  <si>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</si>
  <si>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</si>
  <si>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</si>
  <si>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</si>
  <si>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</si>
  <si>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</si>
  <si>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</si>
  <si>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</si>
  <si>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</si>
  <si>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</si>
  <si>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</si>
  <si>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</si>
  <si>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</si>
  <si>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</si>
  <si>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</si>
  <si>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</si>
  <si>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</si>
  <si>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</si>
  <si>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</si>
  <si>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</si>
  <si>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</si>
  <si>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</si>
  <si>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</si>
  <si>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</si>
  <si>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</si>
  <si>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</si>
  <si>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</si>
  <si>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</si>
  <si>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</si>
  <si>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</si>
  <si>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</si>
  <si>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</si>
  <si>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</si>
  <si>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</si>
  <si>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</si>
  <si>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</si>
  <si>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</si>
  <si>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</si>
  <si>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</si>
  <si>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</si>
  <si>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</si>
  <si>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</si>
  <si>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</si>
  <si>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</si>
  <si>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</si>
  <si>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</si>
  <si>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</si>
  <si>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</si>
  <si>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</si>
  <si>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</si>
  <si>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</si>
  <si>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</si>
  <si>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</si>
  <si>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</si>
  <si>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</si>
  <si>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</si>
  <si>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</si>
  <si>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</si>
  <si>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</si>
  <si>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</si>
  <si>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</si>
  <si>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</si>
  <si>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</si>
  <si>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</si>
  <si>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</si>
  <si>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</si>
  <si>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</si>
  <si>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</si>
  <si>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</si>
  <si>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</si>
  <si>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</si>
  <si>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</si>
  <si>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</si>
  <si>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</si>
  <si>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</si>
  <si>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</si>
  <si>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</si>
  <si>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</si>
  <si>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</si>
  <si>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</si>
  <si>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</si>
  <si>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</si>
  <si>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</si>
  <si>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</si>
  <si>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</si>
  <si>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</si>
  <si>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</si>
  <si>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</si>
  <si>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</si>
  <si>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</si>
  <si>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</si>
  <si>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</si>
  <si>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</si>
  <si>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</si>
  <si>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</si>
  <si>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</si>
  <si>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</si>
  <si>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</si>
  <si>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</si>
  <si>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</si>
  <si>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</si>
  <si>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</si>
  <si>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</si>
  <si>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</si>
  <si>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</si>
  <si>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</si>
  <si>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</si>
  <si>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</si>
  <si>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</si>
  <si>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</si>
  <si>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</si>
  <si>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</si>
  <si>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</si>
  <si>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</si>
  <si>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</si>
  <si>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</si>
  <si>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</si>
  <si>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</si>
  <si>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</si>
  <si>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</si>
  <si>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</si>
  <si>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</si>
  <si>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</si>
  <si>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</si>
  <si>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</si>
  <si>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</si>
  <si>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</si>
  <si>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</si>
  <si>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</si>
  <si>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</si>
  <si>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</si>
  <si>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</si>
  <si>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</si>
  <si>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</si>
  <si>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</si>
  <si>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</si>
  <si>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</si>
  <si>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</si>
  <si>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</si>
  <si>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</si>
  <si>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</si>
  <si>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</si>
  <si>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</si>
  <si>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</si>
  <si>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</si>
  <si>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</si>
  <si>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</si>
  <si>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</si>
  <si>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</si>
  <si>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</si>
  <si>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</si>
  <si>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</si>
  <si>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</si>
  <si>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</si>
  <si>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</si>
  <si>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</si>
  <si>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</si>
  <si>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</si>
  <si>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</si>
  <si>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</si>
  <si>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</si>
  <si>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</si>
  <si>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</si>
  <si>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</si>
  <si>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</si>
  <si>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</si>
  <si>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</si>
  <si>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</si>
  <si>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</si>
  <si>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</si>
  <si>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</si>
  <si>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</si>
  <si>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</si>
  <si>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</si>
  <si>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</si>
  <si>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</si>
  <si>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</si>
  <si>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</si>
  <si>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</si>
  <si>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</si>
  <si>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</si>
  <si>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</si>
  <si>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</si>
  <si>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</si>
  <si>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</si>
  <si>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</si>
  <si>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</si>
  <si>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</si>
  <si>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</si>
  <si>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</si>
  <si>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</si>
  <si>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</si>
  <si>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</si>
  <si>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</si>
  <si>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</si>
  <si>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</si>
  <si>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</si>
  <si>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</si>
  <si>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</si>
  <si>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</si>
  <si>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</si>
  <si>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</si>
  <si>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</si>
  <si>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</si>
  <si>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</si>
  <si>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</si>
  <si>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</si>
  <si>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</si>
  <si>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</si>
  <si>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</si>
  <si>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</si>
  <si>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</si>
  <si>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</si>
  <si>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</si>
  <si>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</si>
  <si>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</si>
  <si>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</si>
  <si>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</si>
  <si>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</si>
  <si>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</si>
  <si>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</si>
  <si>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</si>
  <si>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</si>
  <si>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</si>
  <si>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</si>
  <si>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</si>
  <si>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</si>
  <si>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</si>
  <si>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</si>
  <si>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</si>
  <si>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</si>
  <si>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</si>
  <si>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</si>
  <si>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</si>
  <si>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</si>
  <si>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</si>
  <si>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</si>
  <si>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</si>
  <si>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</si>
  <si>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</si>
  <si>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</si>
  <si>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</si>
  <si>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</si>
  <si>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</si>
  <si>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</si>
  <si>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</si>
  <si>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</si>
  <si>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</si>
  <si>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</si>
  <si>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</si>
  <si>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</si>
  <si>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</si>
  <si>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</si>
  <si>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</si>
  <si>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</si>
  <si>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</si>
  <si>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</si>
  <si>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</si>
  <si>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</si>
  <si>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</si>
  <si>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</si>
  <si>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</si>
  <si>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</si>
  <si>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</si>
  <si>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</si>
  <si>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</si>
  <si>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</si>
  <si>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</si>
  <si>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</si>
  <si>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</si>
  <si>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</si>
  <si>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</si>
  <si>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</si>
  <si>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</si>
  <si>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</si>
  <si>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</si>
  <si>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</si>
  <si>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</si>
  <si>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</si>
  <si>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</si>
  <si>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</si>
  <si>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</si>
  <si>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</si>
  <si>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</si>
  <si>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</si>
  <si>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</si>
  <si>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</si>
  <si>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</si>
  <si>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</si>
  <si>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</si>
  <si>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</si>
  <si>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</si>
  <si>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</si>
  <si>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</si>
  <si>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</si>
  <si>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</si>
  <si>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</si>
  <si>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</si>
  <si>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</si>
  <si>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</si>
  <si>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</si>
  <si>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</si>
  <si>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</si>
  <si>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</si>
  <si>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</si>
  <si>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</si>
  <si>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</si>
  <si>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</si>
  <si>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</si>
  <si>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</si>
  <si>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</si>
  <si>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</si>
  <si>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</si>
  <si>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</si>
  <si>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</si>
  <si>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</si>
  <si>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</si>
  <si>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</si>
  <si>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</si>
  <si>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</si>
  <si>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</si>
  <si>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</si>
  <si>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</si>
  <si>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</si>
  <si>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</si>
  <si>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</si>
  <si>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</si>
  <si>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</si>
  <si>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</si>
  <si>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</si>
  <si>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</si>
  <si>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</si>
  <si>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</si>
  <si>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</si>
  <si>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</si>
  <si>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</si>
  <si>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</si>
  <si>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</si>
  <si>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</si>
  <si>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</si>
  <si>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</si>
  <si>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</si>
  <si>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</si>
  <si>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</si>
  <si>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</si>
  <si>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</si>
  <si>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</si>
  <si>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</si>
  <si>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</si>
  <si>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</si>
  <si>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</si>
  <si>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</si>
  <si>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</si>
  <si>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</si>
  <si>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</si>
  <si>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</si>
  <si>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</si>
  <si>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</si>
  <si>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</si>
  <si>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</si>
  <si>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</si>
  <si>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</si>
  <si>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</si>
  <si>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</si>
  <si>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</si>
  <si>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</si>
  <si>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</si>
  <si>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</si>
  <si>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</si>
  <si>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</si>
  <si>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</si>
  <si>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</si>
  <si>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</si>
  <si>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</si>
  <si>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</si>
  <si>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</si>
  <si>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</si>
  <si>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</si>
  <si>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</si>
  <si>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</si>
  <si>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</si>
  <si>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</si>
  <si>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</si>
  <si>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</si>
  <si>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</si>
  <si>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</si>
  <si>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</si>
  <si>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</si>
  <si>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</si>
  <si>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</si>
  <si>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</si>
  <si>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</si>
  <si>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</si>
  <si>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</si>
  <si>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</si>
  <si>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</si>
  <si>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</si>
  <si>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</si>
  <si>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</si>
  <si>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</si>
  <si>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</si>
  <si>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</si>
  <si>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</si>
  <si>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</si>
  <si>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</si>
  <si>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</si>
  <si>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</si>
  <si>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</si>
  <si>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</si>
  <si>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</si>
  <si>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</si>
  <si>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</si>
  <si>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</si>
  <si>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</si>
  <si>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</si>
  <si>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</si>
  <si>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</si>
  <si>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</si>
  <si>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</si>
  <si>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</si>
  <si>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</si>
  <si>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</si>
  <si>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</si>
  <si>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</si>
  <si>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</si>
  <si>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</si>
  <si>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</si>
  <si>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</si>
  <si>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</si>
  <si>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</si>
  <si>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</si>
  <si>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</si>
  <si>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</si>
  <si>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</si>
  <si>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</si>
  <si>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</si>
  <si>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</si>
  <si>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</si>
  <si>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</si>
  <si>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</si>
  <si>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</si>
  <si>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</si>
  <si>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</si>
  <si>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</si>
  <si>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</si>
  <si>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</si>
  <si>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</si>
  <si>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</si>
  <si>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</si>
  <si>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</si>
  <si>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</si>
  <si>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</si>
  <si>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</si>
  <si>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</si>
  <si>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</si>
  <si>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</si>
  <si>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</si>
  <si>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</si>
  <si>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</si>
  <si>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</si>
  <si>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</si>
  <si>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</si>
  <si>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</si>
  <si>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</si>
  <si>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</si>
  <si>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</si>
  <si>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</si>
  <si>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</si>
  <si>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</si>
  <si>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</si>
  <si>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</si>
  <si>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</si>
  <si>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</si>
  <si>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</si>
  <si>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</si>
  <si>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</si>
  <si>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</si>
  <si>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</si>
  <si>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</si>
  <si>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</si>
  <si>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</si>
  <si>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</si>
  <si>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</si>
  <si>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</si>
  <si>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</si>
  <si>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</si>
  <si>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</si>
  <si>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</si>
  <si>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</si>
  <si>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</si>
  <si>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</si>
  <si>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</si>
  <si>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</si>
  <si>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</si>
  <si>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</si>
  <si>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</si>
  <si>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</si>
  <si>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</si>
  <si>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</si>
  <si>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</si>
  <si>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</si>
  <si>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</si>
  <si>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</si>
  <si>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</si>
  <si>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</si>
  <si>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</si>
  <si>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</si>
  <si>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</si>
  <si>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</si>
  <si>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</si>
  <si>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</si>
  <si>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</si>
  <si>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</si>
  <si>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</si>
  <si>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</si>
  <si>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</si>
  <si>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</si>
  <si>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</si>
  <si>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</si>
  <si>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</si>
  <si>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</si>
  <si>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</si>
  <si>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</si>
  <si>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</si>
  <si>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</si>
  <si>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</si>
  <si>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</si>
  <si>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</si>
  <si>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</si>
  <si>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</si>
  <si>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</si>
  <si>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</si>
  <si>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</si>
  <si>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</si>
  <si>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</si>
  <si>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</si>
  <si>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</si>
  <si>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</si>
  <si>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</si>
  <si>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</si>
  <si>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</si>
  <si>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</si>
  <si>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</si>
  <si>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</si>
  <si>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</si>
  <si>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</si>
  <si>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</si>
  <si>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</si>
  <si>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</si>
  <si>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</si>
  <si>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</si>
  <si>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</si>
  <si>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</si>
  <si>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</si>
  <si>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</si>
  <si>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</si>
  <si>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</si>
  <si>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</si>
  <si>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</si>
  <si>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</si>
  <si>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</si>
  <si>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</si>
  <si>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</si>
  <si>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</si>
  <si>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</si>
  <si>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</si>
  <si>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</si>
  <si>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</si>
  <si>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</si>
  <si>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</si>
  <si>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</si>
  <si>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</si>
  <si>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</si>
  <si>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</si>
  <si>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</si>
  <si>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</si>
  <si>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</si>
  <si>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</si>
  <si>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</si>
  <si>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</si>
  <si>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</si>
  <si>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</si>
  <si>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</si>
  <si>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</si>
  <si>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</si>
  <si>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</si>
  <si>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</si>
  <si>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</si>
  <si>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</si>
  <si>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</si>
  <si>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</si>
  <si>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</si>
  <si>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</si>
  <si>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</si>
  <si>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</si>
  <si>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</si>
  <si>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</si>
  <si>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</si>
  <si>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</si>
  <si>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</si>
  <si>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</si>
  <si>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</si>
  <si>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</si>
  <si>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</si>
  <si>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</si>
  <si>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</si>
  <si>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</si>
  <si>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</si>
  <si>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</si>
  <si>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</si>
  <si>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</si>
  <si>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</si>
  <si>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</si>
  <si>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</si>
  <si>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</si>
  <si>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</si>
  <si>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</si>
  <si>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</si>
  <si>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</si>
  <si>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</si>
  <si>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</si>
  <si>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</si>
  <si>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</si>
  <si>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</si>
  <si>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</si>
  <si>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</si>
  <si>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</si>
  <si>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</si>
  <si>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</si>
  <si>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</si>
  <si>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</si>
  <si>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</si>
  <si>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</si>
  <si>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</si>
  <si>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</si>
  <si>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</si>
  <si>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</si>
  <si>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</si>
  <si>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</si>
  <si>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</si>
  <si>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</si>
  <si>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</si>
  <si>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</si>
  <si>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</si>
  <si>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</si>
  <si>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</si>
  <si>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</si>
  <si>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</si>
  <si>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</si>
  <si>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</si>
  <si>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</si>
  <si>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</si>
  <si>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</si>
  <si>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</si>
  <si>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</si>
  <si>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</si>
  <si>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</si>
  <si>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</si>
  <si>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</si>
  <si>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</si>
  <si>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</si>
  <si>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</si>
  <si>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</si>
  <si>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</si>
  <si>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</si>
  <si>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</si>
  <si>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</si>
  <si>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</si>
  <si>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</si>
  <si>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</si>
  <si>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</si>
  <si>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</si>
  <si>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</si>
  <si>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</si>
  <si>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</si>
  <si>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</si>
  <si>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</si>
  <si>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</si>
  <si>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</si>
  <si>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</si>
  <si>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</si>
  <si>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</si>
  <si>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</si>
  <si>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</si>
  <si>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</si>
  <si>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</si>
  <si>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</si>
  <si>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</si>
  <si>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</si>
  <si>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</si>
  <si>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</si>
  <si>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</si>
  <si>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</si>
  <si>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</si>
  <si>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</si>
  <si>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</si>
  <si>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</si>
  <si>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</si>
  <si>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</si>
  <si>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</si>
  <si>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</si>
  <si>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</si>
  <si>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</si>
  <si>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</si>
  <si>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</si>
  <si>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</si>
  <si>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</si>
  <si>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</si>
  <si>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</si>
  <si>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</si>
  <si>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</si>
  <si>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</si>
  <si>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</si>
  <si>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</si>
  <si>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</si>
  <si>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</si>
  <si>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</si>
  <si>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</si>
  <si>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</si>
  <si>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</si>
  <si>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</si>
  <si>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</si>
  <si>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</si>
  <si>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</si>
  <si>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</si>
  <si>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</si>
  <si>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</si>
  <si>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</si>
  <si>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</si>
  <si>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</si>
  <si>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</si>
  <si>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</si>
  <si>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</si>
  <si>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</si>
  <si>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</si>
  <si>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</si>
  <si>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</si>
  <si>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</si>
  <si>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</si>
  <si>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</si>
  <si>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</si>
  <si>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</si>
  <si>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</si>
  <si>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</si>
  <si>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</si>
  <si>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</si>
  <si>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</si>
  <si>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</si>
  <si>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</si>
  <si>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</si>
  <si>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</si>
  <si>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</si>
  <si>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</si>
  <si>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</si>
  <si>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</si>
  <si>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</si>
  <si>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</si>
  <si>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</si>
  <si>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</si>
  <si>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</si>
  <si>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</si>
  <si>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</si>
  <si>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</si>
  <si>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</si>
  <si>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</si>
  <si>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</si>
  <si>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</si>
  <si>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</si>
  <si>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</si>
  <si>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</si>
  <si>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</si>
  <si>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</si>
  <si>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</si>
  <si>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</si>
  <si>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</si>
  <si>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</si>
  <si>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</si>
  <si>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</si>
  <si>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</si>
  <si>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</si>
  <si>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</si>
  <si>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</si>
  <si>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</si>
  <si>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</si>
  <si>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</si>
  <si>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</si>
  <si>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</si>
  <si>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</si>
  <si>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</si>
  <si>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</si>
  <si>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</si>
  <si>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</si>
  <si>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</si>
  <si>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</si>
  <si>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</si>
  <si>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</si>
  <si>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</si>
  <si>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</si>
  <si>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</si>
  <si>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</si>
  <si>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</si>
  <si>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</si>
  <si>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</si>
  <si>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</si>
  <si>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</si>
  <si>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</si>
  <si>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</si>
  <si>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</si>
  <si>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</si>
  <si>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</si>
  <si>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</si>
  <si>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</si>
  <si>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</si>
  <si>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</si>
  <si>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</si>
  <si>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</si>
  <si>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</si>
  <si>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</si>
  <si>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</si>
  <si>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</si>
  <si>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</si>
  <si>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</si>
  <si>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</si>
  <si>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</si>
  <si>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</si>
  <si>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</si>
  <si>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</si>
  <si>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</si>
  <si>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</si>
  <si>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</si>
  <si>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</si>
  <si>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</si>
  <si>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</si>
  <si>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</si>
  <si>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</si>
  <si>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</si>
  <si>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</si>
  <si>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</si>
  <si>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</si>
  <si>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</si>
  <si>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</si>
  <si>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</si>
  <si>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</si>
  <si>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</si>
  <si>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</si>
  <si>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</si>
  <si>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</si>
  <si>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</si>
  <si>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</si>
  <si>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</si>
  <si>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</si>
  <si>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</si>
  <si>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</si>
  <si>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</si>
  <si>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</si>
  <si>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</si>
  <si>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</si>
  <si>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</si>
  <si>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</si>
  <si>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</si>
  <si>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</si>
  <si>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</si>
  <si>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</si>
  <si>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</si>
  <si>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</si>
  <si>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</si>
  <si>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</si>
  <si>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</si>
  <si>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</si>
  <si>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</si>
  <si>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</si>
  <si>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</si>
  <si>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</si>
  <si>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</si>
  <si>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</si>
  <si>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</si>
  <si>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</si>
  <si>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</si>
  <si>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</si>
  <si>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</si>
  <si>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</si>
  <si>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</si>
  <si>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</si>
  <si>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</si>
  <si>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</si>
  <si>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</si>
  <si>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</si>
  <si>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</si>
  <si>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</si>
  <si>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</si>
  <si>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</si>
  <si>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</si>
  <si>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</si>
  <si>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</si>
  <si>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</si>
  <si>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</si>
  <si>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</si>
  <si>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</si>
  <si>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</si>
  <si>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</si>
  <si>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</si>
  <si>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</si>
  <si>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</si>
  <si>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</si>
  <si>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</si>
  <si>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</si>
  <si>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</si>
  <si>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</si>
  <si>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</si>
  <si>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</si>
  <si>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</si>
  <si>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</si>
  <si>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</si>
  <si>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</si>
  <si>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</si>
  <si>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</si>
  <si>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</si>
  <si>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</si>
  <si>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</si>
  <si>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</si>
  <si>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</si>
  <si>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</si>
  <si>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</si>
  <si>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</si>
  <si>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</si>
  <si>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</si>
  <si>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</si>
  <si>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</si>
  <si>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</si>
  <si>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</si>
  <si>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</si>
  <si>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</si>
  <si>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</si>
  <si>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</si>
  <si>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</si>
  <si>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</si>
  <si>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</si>
  <si>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</si>
  <si>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</si>
  <si>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</si>
  <si>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</si>
  <si>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</si>
  <si>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</si>
  <si>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</si>
  <si>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</si>
  <si>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</si>
  <si>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</si>
  <si>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</si>
  <si>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</si>
  <si>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</si>
  <si>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</si>
  <si>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</si>
  <si>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</si>
  <si>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</si>
  <si>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</si>
  <si>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</si>
  <si>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</si>
  <si>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</si>
  <si>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</si>
  <si>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</si>
  <si>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</si>
  <si>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</si>
  <si>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</si>
  <si>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</si>
  <si>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</si>
  <si>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</si>
  <si>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</si>
  <si>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</si>
  <si>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</si>
  <si>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</si>
  <si>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</si>
  <si>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</si>
  <si>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</si>
  <si>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</si>
  <si>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</si>
  <si>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</si>
  <si>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</si>
  <si>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</si>
  <si>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</si>
  <si>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</si>
  <si>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</si>
  <si>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</si>
  <si>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</si>
  <si>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</si>
  <si>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</si>
  <si>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</si>
  <si>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</si>
  <si>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</si>
  <si>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</si>
  <si>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</si>
  <si>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</si>
  <si>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</si>
  <si>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</si>
  <si>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</si>
  <si>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</si>
  <si>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</si>
  <si>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</si>
  <si>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</si>
  <si>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</si>
  <si>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</si>
  <si>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</si>
  <si>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</si>
  <si>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</si>
  <si>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</si>
  <si>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</si>
  <si>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</si>
  <si>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</si>
  <si>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</si>
  <si>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</si>
  <si>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</si>
  <si>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</si>
  <si>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</si>
  <si>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</si>
  <si>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</si>
  <si>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</si>
  <si>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</si>
  <si>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</si>
  <si>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</si>
  <si>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</si>
  <si>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</si>
  <si>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</si>
  <si>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</si>
  <si>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</si>
  <si>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</si>
  <si>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</si>
  <si>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</si>
  <si>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</si>
  <si>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</si>
  <si>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</si>
  <si>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</si>
  <si>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</si>
  <si>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</si>
  <si>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</si>
  <si>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</si>
  <si>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</si>
  <si>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</si>
  <si>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</si>
  <si>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</si>
  <si>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</si>
  <si>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</si>
  <si>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</si>
  <si>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</si>
  <si>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</si>
  <si>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</si>
  <si>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</si>
  <si>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</si>
  <si>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</si>
  <si>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</si>
  <si>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</si>
  <si>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</si>
  <si>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</si>
  <si>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</si>
  <si>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</si>
  <si>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</si>
  <si>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</si>
  <si>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</si>
  <si>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</si>
  <si>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</si>
  <si>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</si>
  <si>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</si>
  <si>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</si>
  <si>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</si>
  <si>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</si>
  <si>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</si>
  <si>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</si>
  <si>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</si>
  <si>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</si>
  <si>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</si>
  <si>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</si>
  <si>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</si>
  <si>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</si>
  <si>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</si>
  <si>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</si>
  <si>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</si>
  <si>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</si>
  <si>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</si>
  <si>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</si>
  <si>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</si>
  <si>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</si>
  <si>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</si>
  <si>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</si>
  <si>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</si>
  <si>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</si>
  <si>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</si>
  <si>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</si>
  <si>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</si>
  <si>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</si>
  <si>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</si>
  <si>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</si>
  <si>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</si>
  <si>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</si>
  <si>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</si>
  <si>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</si>
  <si>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</si>
  <si>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</si>
  <si>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</si>
  <si>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</si>
  <si>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</si>
  <si>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</si>
  <si>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</si>
  <si>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</si>
  <si>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</si>
  <si>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</si>
  <si>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</si>
  <si>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</si>
  <si>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</si>
  <si>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</si>
  <si>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</si>
  <si>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</si>
  <si>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</si>
  <si>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</si>
  <si>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</si>
  <si>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</si>
  <si>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</si>
  <si>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</si>
  <si>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</si>
  <si>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</si>
  <si>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</si>
  <si>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</si>
  <si>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</si>
  <si>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</si>
  <si>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</si>
  <si>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</si>
  <si>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</si>
  <si>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</si>
  <si>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</si>
  <si>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</si>
  <si>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</si>
  <si>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</si>
  <si>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</si>
  <si>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</si>
  <si>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</si>
  <si>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</si>
  <si>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</si>
  <si>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</si>
  <si>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</si>
  <si>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</si>
  <si>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</si>
  <si>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</si>
  <si>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</si>
  <si>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</si>
  <si>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</si>
  <si>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</si>
  <si>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</si>
  <si>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</si>
  <si>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</si>
  <si>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</si>
  <si>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</si>
  <si>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</si>
  <si>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</si>
  <si>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</si>
  <si>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</si>
  <si>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</si>
  <si>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</si>
  <si>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</si>
  <si>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</si>
  <si>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</si>
  <si>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</si>
  <si>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</si>
  <si>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</si>
  <si>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</si>
  <si>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</si>
  <si>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</si>
  <si>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</si>
  <si>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</si>
  <si>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</si>
  <si>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</si>
  <si>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</si>
  <si>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</si>
  <si>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</si>
  <si>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</si>
  <si>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</si>
  <si>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</si>
  <si>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</si>
  <si>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</si>
  <si>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</si>
  <si>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</si>
  <si>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</si>
  <si>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</si>
  <si>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</si>
  <si>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</si>
  <si>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</si>
  <si>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</si>
  <si>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</si>
  <si>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</si>
  <si>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</si>
  <si>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</si>
  <si>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</si>
  <si>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</si>
  <si>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</si>
  <si>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</si>
  <si>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</si>
  <si>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</si>
  <si>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</si>
  <si>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</si>
  <si>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</si>
  <si>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</si>
  <si>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</si>
  <si>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</si>
  <si>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</si>
  <si>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</si>
  <si>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</si>
  <si>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</si>
  <si>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</si>
  <si>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</si>
  <si>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</si>
  <si>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</si>
  <si>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</si>
  <si>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</si>
  <si>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</si>
  <si>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</si>
  <si>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</si>
  <si>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</si>
  <si>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</si>
  <si>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</si>
  <si>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</si>
  <si>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</si>
  <si>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</si>
  <si>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</si>
  <si>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</si>
  <si>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</si>
  <si>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</si>
  <si>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</si>
  <si>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</si>
  <si>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</si>
  <si>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</si>
  <si>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</si>
  <si>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</si>
  <si>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</si>
  <si>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</si>
  <si>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</si>
  <si>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</si>
  <si>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</si>
  <si>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</si>
  <si>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</si>
  <si>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</si>
  <si>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</si>
  <si>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</si>
  <si>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</si>
  <si>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</si>
  <si>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</si>
  <si>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</si>
  <si>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</si>
  <si>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</si>
  <si>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</si>
  <si>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</si>
  <si>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</si>
  <si>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</si>
  <si>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</si>
  <si>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</si>
  <si>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</si>
  <si>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</si>
  <si>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</si>
  <si>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</si>
  <si>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</si>
  <si>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</si>
  <si>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</si>
  <si>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</si>
  <si>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</si>
  <si>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</si>
  <si>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</si>
  <si>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</si>
  <si>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</si>
  <si>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</si>
  <si>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</si>
  <si>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</si>
  <si>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</si>
  <si>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</si>
  <si>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</si>
  <si>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</si>
  <si>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</si>
  <si>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</si>
  <si>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</si>
  <si>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</si>
  <si>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</si>
  <si>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</si>
  <si>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</si>
  <si>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</si>
  <si>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</si>
  <si>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</si>
  <si>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</si>
  <si>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</si>
  <si>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</si>
  <si>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</si>
  <si>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</si>
  <si>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</si>
  <si>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</si>
  <si>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</si>
  <si>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</si>
  <si>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</si>
  <si>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</si>
  <si>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</si>
  <si>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</si>
  <si>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</si>
  <si>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</si>
  <si>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</si>
  <si>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</si>
  <si>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</si>
  <si>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</si>
  <si>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</si>
  <si>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</si>
  <si>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</si>
  <si>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</si>
  <si>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</si>
  <si>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</si>
  <si>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</si>
  <si>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</si>
  <si>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</si>
  <si>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</si>
  <si>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</si>
  <si>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</si>
  <si>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</si>
  <si>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</si>
  <si>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</si>
  <si>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</si>
  <si>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</si>
  <si>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</si>
  <si>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</si>
  <si>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</si>
  <si>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</si>
  <si>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</si>
  <si>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</si>
  <si>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</si>
  <si>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</si>
  <si>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</si>
  <si>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</si>
  <si>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</si>
  <si>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</si>
  <si>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</si>
  <si>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</si>
  <si>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</si>
  <si>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</si>
  <si>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</si>
  <si>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</si>
  <si>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</si>
  <si>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</si>
  <si>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</si>
  <si>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</si>
  <si>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</si>
  <si>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</si>
  <si>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</si>
  <si>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</si>
  <si>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</si>
  <si>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</si>
  <si>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</si>
  <si>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</si>
  <si>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</si>
  <si>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</si>
  <si>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</si>
  <si>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</si>
  <si>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</si>
  <si>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</si>
  <si>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</si>
  <si>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</si>
  <si>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</si>
  <si>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</si>
  <si>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</si>
  <si>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</si>
  <si>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</si>
  <si>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</si>
  <si>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</si>
  <si>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</si>
  <si>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</si>
  <si>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</si>
  <si>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</si>
  <si>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</si>
  <si>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</si>
  <si>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</si>
  <si>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</si>
  <si>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</si>
  <si>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</si>
  <si>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</si>
  <si>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</si>
  <si>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</si>
  <si>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</si>
  <si>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</si>
  <si>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</si>
  <si>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</si>
  <si>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</si>
  <si>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</si>
  <si>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</si>
  <si>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</si>
  <si>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</si>
  <si>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</si>
  <si>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</si>
  <si>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</si>
  <si>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</si>
  <si>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</si>
  <si>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</si>
  <si>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</si>
  <si>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</si>
  <si>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</si>
  <si>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</si>
  <si>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</si>
  <si>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</si>
  <si>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</si>
  <si>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</si>
  <si>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</si>
  <si>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</si>
  <si>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</si>
  <si>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</si>
  <si>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</si>
  <si>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</si>
  <si>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</si>
  <si>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</si>
  <si>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</si>
  <si>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</si>
  <si>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</si>
  <si>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</si>
  <si>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</si>
  <si>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</si>
  <si>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</si>
  <si>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</si>
  <si>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</si>
  <si>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</si>
  <si>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</si>
  <si>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</si>
  <si>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</si>
  <si>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</si>
  <si>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</si>
  <si>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</si>
  <si>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</si>
  <si>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</si>
  <si>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</si>
  <si>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</si>
  <si>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</si>
  <si>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</si>
  <si>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</si>
  <si>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</si>
  <si>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</si>
  <si>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</si>
  <si>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</si>
  <si>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</si>
  <si>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</si>
  <si>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</si>
  <si>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</si>
  <si>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</si>
  <si>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</si>
  <si>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</si>
  <si>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</si>
  <si>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</si>
  <si>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</si>
  <si>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</si>
  <si>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</si>
  <si>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</si>
  <si>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</si>
  <si>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</si>
  <si>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</si>
  <si>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</si>
  <si>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</si>
  <si>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</si>
  <si>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</si>
  <si>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</si>
  <si>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</si>
  <si>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</si>
  <si>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</si>
  <si>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</si>
  <si>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</si>
  <si>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</si>
  <si>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</si>
  <si>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</si>
  <si>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</si>
  <si>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</si>
  <si>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</si>
  <si>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</si>
  <si>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</si>
  <si>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</si>
  <si>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</si>
  <si>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</si>
  <si>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</si>
  <si>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</si>
  <si>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</si>
  <si>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</si>
  <si>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</si>
  <si>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</si>
  <si>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</si>
  <si>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</si>
  <si>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</si>
  <si>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</si>
  <si>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</si>
  <si>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</si>
  <si>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</si>
  <si>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</si>
  <si>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</si>
  <si>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</si>
  <si>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</si>
  <si>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</si>
  <si>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</si>
  <si>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</si>
  <si>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</si>
  <si>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</si>
  <si>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</si>
  <si>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</si>
  <si>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</si>
  <si>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</si>
  <si>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</si>
  <si>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</si>
  <si>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</si>
  <si>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</si>
  <si>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</si>
  <si>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</si>
  <si>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</si>
  <si>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</si>
  <si>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</si>
  <si>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</si>
  <si>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</si>
  <si>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</si>
  <si>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</si>
  <si>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</si>
  <si>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</si>
  <si>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</si>
  <si>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</si>
  <si>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</si>
  <si>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</si>
  <si>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</si>
  <si>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</si>
  <si>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</si>
  <si>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</si>
  <si>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</si>
  <si>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</si>
  <si>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</si>
  <si>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</si>
  <si>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</si>
  <si>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</si>
  <si>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</si>
  <si>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</si>
  <si>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</si>
  <si>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</si>
  <si>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</si>
  <si>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</si>
  <si>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</si>
  <si>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</si>
  <si>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</si>
  <si>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</si>
  <si>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</si>
  <si>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</si>
  <si>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</si>
  <si>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</si>
  <si>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</si>
  <si>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</si>
  <si>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</si>
  <si>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</si>
  <si>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</si>
  <si>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</si>
  <si>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</si>
  <si>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</si>
  <si>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</si>
  <si>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</si>
  <si>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</si>
  <si>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</si>
  <si>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</si>
  <si>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</si>
  <si>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</si>
  <si>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</si>
  <si>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</si>
  <si>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</si>
  <si>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</si>
  <si>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</si>
  <si>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</si>
  <si>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</si>
  <si>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</si>
  <si>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</si>
  <si>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</si>
  <si>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</si>
  <si>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</si>
  <si>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</si>
  <si>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</si>
  <si>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</si>
  <si>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</si>
  <si>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</si>
  <si>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</si>
  <si>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</si>
  <si>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</si>
  <si>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</si>
  <si>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</si>
  <si>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</si>
  <si>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</si>
  <si>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</si>
  <si>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</si>
  <si>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</si>
  <si>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</si>
  <si>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</si>
  <si>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</si>
  <si>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</si>
  <si>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</si>
  <si>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</si>
  <si>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</si>
  <si>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</si>
  <si>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</si>
  <si>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</si>
  <si>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</si>
  <si>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</si>
  <si>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</si>
  <si>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</si>
  <si>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</si>
  <si>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</si>
  <si>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</si>
  <si>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</si>
  <si>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</si>
  <si>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</si>
  <si>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</si>
  <si>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</si>
  <si>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</si>
  <si>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</si>
  <si>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</si>
  <si>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</si>
  <si>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</si>
  <si>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</si>
  <si>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</si>
  <si>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</si>
  <si>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</si>
  <si>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</si>
  <si>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</si>
  <si>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</si>
  <si>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</si>
  <si>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</si>
  <si>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</si>
  <si>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</si>
  <si>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</si>
  <si>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</si>
  <si>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</si>
  <si>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</si>
  <si>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</si>
  <si>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</si>
  <si>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</si>
  <si>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</si>
  <si>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</si>
  <si>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</si>
  <si>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</si>
  <si>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</si>
  <si>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</si>
  <si>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</si>
  <si>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</si>
  <si>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</si>
  <si>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</si>
  <si>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</si>
  <si>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</si>
  <si>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</si>
  <si>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</si>
  <si>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</si>
  <si>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</si>
  <si>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</si>
  <si>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</si>
  <si>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</si>
  <si>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</si>
  <si>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</si>
  <si>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</si>
  <si>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</si>
  <si>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</si>
  <si>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</si>
  <si>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</si>
  <si>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</si>
  <si>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</si>
  <si>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</si>
  <si>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</si>
  <si>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</si>
  <si>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</si>
  <si>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</si>
  <si>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</si>
  <si>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</si>
  <si>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</si>
  <si>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</si>
  <si>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</si>
  <si>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</si>
  <si>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</si>
  <si>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</si>
  <si>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</si>
  <si>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</si>
  <si>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</si>
  <si>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</si>
  <si>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</si>
  <si>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</si>
  <si>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</si>
  <si>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</si>
  <si>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</si>
  <si>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</si>
  <si>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</si>
  <si>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</si>
  <si>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</si>
  <si>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</si>
  <si>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</si>
  <si>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</si>
  <si>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</si>
  <si>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</si>
  <si>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</si>
  <si>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</si>
  <si>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</si>
  <si>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</si>
  <si>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</si>
  <si>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</si>
  <si>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</si>
  <si>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</si>
  <si>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</si>
  <si>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</si>
  <si>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</si>
  <si>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</si>
  <si>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</si>
  <si>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</si>
  <si>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</si>
  <si>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</si>
  <si>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</si>
  <si>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</si>
  <si>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</si>
  <si>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</si>
  <si>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</si>
  <si>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</si>
  <si>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</si>
  <si>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</si>
  <si>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</si>
  <si>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</si>
  <si>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</si>
  <si>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</si>
  <si>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</si>
  <si>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</si>
  <si>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</si>
  <si>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</si>
  <si>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</si>
  <si>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</si>
  <si>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</si>
  <si>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</si>
  <si>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</si>
  <si>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</si>
  <si>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</si>
  <si>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</si>
  <si>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</si>
  <si>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</si>
  <si>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</si>
  <si>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</si>
  <si>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</si>
  <si>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</si>
  <si>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</si>
  <si>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</si>
  <si>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</si>
  <si>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</si>
  <si>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</si>
  <si>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</si>
  <si>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</si>
  <si>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</si>
  <si>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</si>
  <si>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</si>
  <si>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</si>
  <si>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</si>
  <si>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</si>
  <si>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</si>
  <si>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</si>
  <si>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</si>
  <si>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</si>
  <si>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</si>
  <si>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</si>
  <si>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</si>
  <si>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</si>
  <si>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</si>
  <si>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</si>
  <si>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</si>
  <si>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</si>
  <si>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</si>
  <si>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</si>
  <si>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</si>
  <si>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</si>
  <si>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</si>
  <si>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</si>
  <si>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</si>
  <si>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</si>
  <si>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</si>
  <si>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</si>
  <si>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</si>
  <si>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</si>
  <si>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</si>
  <si>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</si>
  <si>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</si>
  <si>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</si>
  <si>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</si>
  <si>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</si>
  <si>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</si>
  <si>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</si>
  <si>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</si>
  <si>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</si>
  <si>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</si>
  <si>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</si>
  <si>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</si>
  <si>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</si>
  <si>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</si>
  <si>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</si>
  <si>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</si>
  <si>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</si>
  <si>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</si>
  <si>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</si>
  <si>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</si>
  <si>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</si>
  <si>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</si>
  <si>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</si>
  <si>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</si>
  <si>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</si>
  <si>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</si>
  <si>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</si>
  <si>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</si>
  <si>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</si>
  <si>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</si>
  <si>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</si>
  <si>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</si>
  <si>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</si>
  <si>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</si>
  <si>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</si>
  <si>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</si>
  <si>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</si>
  <si>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</si>
  <si>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</si>
  <si>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</si>
  <si>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</si>
  <si>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</si>
  <si>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</si>
  <si>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</si>
  <si>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</si>
  <si>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</si>
  <si>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</si>
  <si>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</si>
  <si>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</si>
  <si>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</si>
  <si>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</si>
  <si>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</si>
  <si>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</si>
  <si>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</si>
  <si>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</si>
  <si>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</si>
  <si>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</si>
  <si>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</si>
  <si>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</si>
  <si>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</si>
  <si>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</si>
  <si>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</si>
  <si>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</si>
  <si>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</si>
  <si>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</si>
  <si>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</si>
  <si>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</si>
  <si>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</si>
  <si>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</si>
  <si>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</si>
  <si>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</si>
  <si>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</si>
  <si>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</si>
  <si>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</si>
  <si>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</si>
  <si>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</si>
  <si>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</si>
  <si>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</si>
  <si>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</si>
  <si>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</si>
  <si>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</si>
  <si>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</si>
  <si>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</si>
  <si>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</si>
  <si>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</si>
  <si>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</si>
  <si>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</si>
  <si>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</si>
  <si>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</si>
  <si>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</si>
  <si>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</si>
  <si>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</si>
  <si>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</si>
  <si>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</si>
  <si>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</si>
  <si>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</si>
  <si>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</si>
  <si>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</si>
  <si>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</si>
  <si>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</si>
  <si>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</si>
  <si>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</si>
  <si>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</si>
  <si>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</si>
  <si>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</si>
  <si>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</si>
  <si>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</si>
  <si>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</si>
  <si>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</si>
  <si>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</si>
  <si>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</si>
  <si>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</si>
  <si>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</si>
  <si>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</si>
  <si>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</si>
  <si>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</si>
  <si>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</si>
  <si>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</si>
  <si>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</si>
  <si>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</si>
  <si>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</si>
  <si>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</si>
  <si>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</si>
  <si>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</si>
  <si>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</si>
  <si>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</si>
  <si>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</si>
  <si>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</si>
  <si>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</si>
  <si>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</si>
  <si>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</si>
  <si>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</si>
  <si>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</si>
  <si>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</si>
  <si>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</si>
  <si>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</si>
  <si>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</si>
  <si>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</si>
  <si>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</si>
  <si>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</si>
  <si>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</si>
  <si>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</si>
  <si>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</si>
  <si>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</si>
  <si>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</si>
  <si>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</si>
  <si>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</si>
  <si>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</si>
  <si>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</si>
  <si>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</si>
  <si>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</si>
  <si>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</si>
  <si>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</si>
  <si>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</si>
  <si>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</si>
  <si>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</si>
  <si>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</si>
  <si>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</si>
  <si>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</si>
  <si>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</si>
  <si>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</si>
  <si>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</si>
  <si>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</si>
  <si>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</si>
  <si>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</si>
  <si>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</si>
  <si>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</si>
  <si>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</si>
  <si>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</si>
  <si>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</si>
  <si>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</si>
  <si>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</si>
  <si>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</si>
  <si>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</si>
  <si>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</si>
  <si>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</si>
  <si>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</si>
  <si>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</si>
  <si>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</si>
  <si>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</si>
  <si>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</si>
  <si>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</si>
  <si>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</si>
  <si>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</si>
  <si>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</si>
  <si>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</si>
  <si>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</si>
  <si>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</si>
  <si>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</si>
  <si>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</si>
  <si>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</si>
  <si>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</si>
  <si>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</si>
  <si>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</si>
  <si>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</si>
  <si>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</si>
  <si>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</si>
  <si>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</si>
  <si>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</si>
  <si>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</si>
  <si>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</si>
  <si>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</si>
  <si>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</si>
  <si>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</si>
  <si>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</si>
  <si>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</si>
  <si>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</si>
  <si>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</si>
  <si>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</si>
  <si>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</si>
  <si>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</si>
  <si>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</si>
  <si>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</si>
  <si>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</si>
  <si>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</si>
  <si>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</si>
  <si>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</si>
  <si>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</si>
  <si>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</si>
  <si>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</si>
  <si>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</si>
  <si>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</si>
  <si>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</si>
  <si>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</si>
  <si>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</si>
  <si>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</si>
  <si>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</si>
  <si>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</si>
  <si>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</si>
  <si>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</si>
  <si>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</si>
  <si>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</si>
  <si>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</si>
  <si>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</si>
  <si>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</si>
  <si>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</si>
  <si>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</si>
  <si>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</si>
  <si>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</si>
  <si>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</si>
  <si>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</si>
  <si>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</si>
  <si>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</si>
  <si>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</si>
  <si>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</si>
  <si>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</si>
  <si>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</si>
  <si>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</si>
  <si>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</si>
  <si>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</si>
  <si>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</si>
  <si>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</si>
  <si>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</si>
  <si>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</si>
  <si>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</si>
  <si>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</si>
  <si>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</si>
  <si>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</si>
  <si>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</si>
  <si>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</si>
  <si>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</si>
  <si>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</si>
  <si>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</si>
  <si>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</si>
  <si>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</si>
  <si>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</si>
  <si>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</si>
  <si>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</si>
  <si>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</si>
  <si>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</si>
  <si>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</si>
  <si>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</si>
  <si>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</si>
  <si>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</si>
  <si>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</si>
  <si>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</si>
  <si>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</si>
  <si>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</si>
  <si>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</si>
  <si>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</si>
  <si>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</si>
  <si>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</si>
  <si>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</si>
  <si>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</si>
  <si>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</si>
  <si>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</si>
  <si>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</si>
  <si>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</si>
  <si>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</si>
  <si>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</si>
  <si>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</si>
  <si>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</si>
  <si>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</si>
  <si>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</si>
  <si>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</si>
  <si>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</si>
  <si>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</si>
  <si>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</si>
  <si>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</si>
  <si>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</si>
  <si>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</si>
  <si>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</si>
  <si>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</si>
  <si>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</si>
  <si>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</si>
  <si>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</si>
  <si>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</si>
  <si>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</si>
  <si>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</si>
  <si>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</si>
  <si>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</si>
  <si>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</si>
  <si>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</si>
  <si>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</si>
  <si>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</si>
  <si>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</si>
  <si>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</si>
  <si>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</si>
  <si>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</si>
  <si>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</si>
  <si>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</si>
  <si>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</si>
  <si>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</si>
  <si>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</si>
  <si>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</si>
  <si>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</si>
  <si>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</si>
  <si>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</si>
  <si>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</si>
  <si>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</si>
  <si>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</si>
  <si>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</si>
  <si>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</si>
  <si>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</si>
  <si>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</si>
  <si>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</si>
  <si>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</si>
  <si>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</si>
  <si>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</si>
  <si>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</si>
  <si>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</si>
  <si>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</si>
  <si>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</si>
  <si>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</si>
  <si>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</si>
  <si>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</si>
  <si>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</si>
  <si>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</si>
  <si>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</si>
  <si>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</si>
  <si>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</si>
  <si>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</si>
  <si>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</si>
  <si>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</si>
  <si>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</si>
  <si>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</si>
  <si>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</si>
  <si>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</si>
  <si>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</si>
  <si>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</si>
  <si>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</si>
  <si>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</si>
  <si>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</si>
  <si>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</si>
  <si>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</si>
  <si>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</si>
  <si>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</si>
  <si>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</si>
  <si>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</si>
  <si>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</si>
  <si>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</si>
  <si>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</si>
  <si>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</si>
  <si>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</si>
  <si>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</si>
  <si>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</si>
  <si>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</si>
  <si>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</si>
  <si>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</si>
  <si>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</si>
  <si>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</si>
  <si>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</si>
  <si>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</si>
  <si>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</si>
  <si>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</si>
  <si>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</si>
  <si>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</si>
  <si>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</si>
  <si>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</si>
  <si>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</si>
  <si>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</si>
  <si>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</si>
  <si>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</si>
  <si>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</si>
  <si>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</si>
  <si>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</si>
  <si>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</si>
  <si>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</si>
  <si>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</si>
  <si>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</si>
  <si>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</si>
  <si>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</si>
  <si>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</si>
  <si>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</si>
  <si>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</si>
  <si>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</si>
  <si>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</si>
  <si>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</si>
  <si>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</si>
  <si>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</si>
  <si>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</si>
  <si>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</si>
  <si>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</si>
  <si>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</si>
  <si>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</si>
  <si>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</si>
  <si>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</si>
  <si>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</si>
  <si>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</si>
  <si>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</si>
  <si>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</si>
  <si>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</si>
  <si>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</si>
  <si>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</si>
  <si>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</si>
  <si>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</si>
  <si>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</si>
  <si>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</si>
  <si>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</si>
  <si>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</si>
  <si>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</si>
  <si>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</si>
  <si>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</si>
  <si>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</si>
  <si>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</si>
  <si>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</si>
  <si>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</si>
  <si>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</si>
  <si>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</si>
  <si>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</si>
  <si>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</si>
  <si>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</si>
  <si>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</si>
  <si>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</si>
  <si>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</si>
  <si>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</si>
  <si>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</si>
  <si>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</si>
  <si>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</si>
  <si>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</si>
  <si>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</si>
  <si>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</si>
  <si>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</si>
  <si>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</si>
  <si>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</si>
  <si>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</si>
  <si>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</si>
  <si>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</si>
  <si>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</si>
  <si>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</si>
  <si>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</si>
  <si>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</si>
  <si>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</si>
  <si>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</si>
  <si>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</si>
  <si>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</si>
  <si>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</si>
  <si>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</si>
  <si>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</si>
  <si>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</si>
  <si>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</si>
  <si>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</si>
  <si>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</si>
  <si>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</si>
  <si>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</si>
  <si>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</si>
  <si>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</si>
  <si>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</si>
  <si>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</si>
  <si>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</si>
  <si>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</si>
  <si>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</si>
  <si>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</si>
  <si>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</si>
  <si>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</si>
  <si>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</si>
  <si>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</si>
  <si>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</si>
  <si>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</si>
  <si>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</si>
  <si>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</si>
  <si>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</si>
  <si>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</si>
  <si>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</si>
  <si>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</si>
  <si>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</si>
  <si>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</si>
  <si>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</si>
  <si>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</si>
  <si>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</si>
  <si>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</si>
  <si>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</si>
  <si>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</si>
  <si>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</si>
  <si>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</si>
  <si>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</si>
  <si>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</si>
  <si>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</si>
  <si>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</si>
  <si>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</si>
  <si>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</si>
  <si>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</si>
  <si>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</si>
  <si>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</si>
  <si>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</si>
  <si>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</si>
  <si>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</si>
  <si>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</si>
  <si>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</si>
  <si>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</si>
  <si>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</si>
  <si>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</si>
  <si>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</si>
  <si>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</si>
  <si>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</si>
  <si>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</si>
  <si>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</si>
  <si>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</si>
  <si>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</si>
  <si>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</si>
  <si>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</si>
  <si>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</si>
  <si>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</si>
  <si>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</si>
  <si>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</si>
  <si>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</si>
  <si>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</si>
  <si>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</si>
  <si>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</si>
  <si>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</si>
  <si>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</si>
  <si>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</si>
  <si>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</si>
  <si>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</si>
  <si>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</si>
  <si>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</si>
  <si>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</si>
  <si>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</si>
  <si>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</si>
  <si>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</si>
  <si>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</si>
  <si>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</si>
  <si>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</si>
  <si>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</si>
  <si>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</si>
  <si>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</si>
  <si>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</si>
  <si>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</si>
  <si>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</si>
  <si>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</si>
  <si>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</si>
  <si>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</si>
  <si>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</si>
  <si>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</si>
  <si>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</si>
  <si>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</si>
  <si>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</si>
  <si>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</si>
  <si>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</si>
  <si>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</si>
  <si>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</si>
  <si>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</si>
  <si>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</si>
  <si>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</si>
  <si>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</si>
  <si>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</si>
  <si>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</si>
  <si>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</si>
  <si>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</si>
  <si>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</si>
  <si>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</si>
  <si>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</si>
  <si>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</si>
  <si>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</si>
  <si>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</si>
  <si>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</si>
  <si>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</si>
  <si>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</si>
  <si>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</si>
  <si>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</si>
  <si>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</si>
  <si>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</si>
  <si>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</si>
  <si>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</si>
  <si>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</si>
  <si>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</si>
  <si>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</si>
  <si>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</si>
  <si>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</si>
  <si>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</si>
  <si>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</si>
  <si>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</si>
  <si>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</si>
  <si>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</si>
  <si>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</si>
  <si>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</si>
  <si>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</si>
  <si>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</si>
  <si>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</si>
  <si>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</si>
  <si>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</si>
  <si>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</si>
  <si>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</si>
  <si>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</si>
  <si>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</si>
  <si>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</si>
  <si>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</si>
  <si>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</si>
  <si>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</si>
  <si>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</si>
  <si>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</si>
  <si>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</si>
  <si>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</si>
  <si>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</si>
  <si>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</si>
  <si>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</si>
  <si>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</si>
  <si>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</si>
  <si>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</si>
  <si>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</si>
  <si>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</si>
  <si>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</si>
  <si>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</si>
  <si>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</si>
  <si>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</si>
  <si>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</si>
  <si>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</si>
  <si>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</si>
  <si>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</si>
  <si>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</si>
  <si>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</si>
  <si>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</si>
  <si>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</si>
  <si>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</si>
  <si>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</si>
  <si>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</si>
  <si>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</si>
  <si>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</si>
  <si>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</si>
  <si>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</si>
  <si>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</si>
  <si>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</si>
  <si>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</si>
  <si>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</si>
  <si>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</si>
  <si>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</si>
  <si>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</si>
  <si>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</si>
  <si>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</si>
  <si>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</si>
  <si>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</si>
  <si>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</si>
  <si>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</si>
  <si>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</si>
  <si>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</si>
  <si>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</si>
  <si>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</si>
  <si>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</si>
  <si>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</si>
  <si>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</si>
  <si>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</si>
  <si>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</si>
  <si>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</si>
  <si>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</si>
  <si>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</si>
  <si>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</si>
  <si>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</si>
  <si>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</si>
  <si>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</si>
  <si>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</si>
  <si>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</si>
  <si>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</si>
  <si>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</si>
  <si>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</si>
  <si>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</si>
  <si>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</si>
  <si>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</si>
  <si>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</si>
  <si>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</si>
  <si>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</si>
  <si>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</si>
  <si>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</si>
  <si>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</si>
  <si>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</si>
  <si>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</si>
  <si>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</si>
  <si>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</si>
  <si>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</si>
  <si>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</si>
  <si>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</si>
  <si>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</si>
  <si>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</si>
  <si>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</si>
  <si>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</si>
  <si>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</si>
  <si>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</si>
  <si>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</si>
  <si>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</si>
  <si>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</si>
  <si>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</si>
  <si>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</si>
  <si>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</si>
  <si>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</si>
  <si>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</si>
  <si>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</si>
  <si>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</si>
  <si>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</si>
  <si>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</si>
  <si>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</si>
  <si>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</si>
  <si>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</si>
  <si>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</si>
  <si>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</si>
  <si>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</si>
  <si>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</si>
  <si>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</si>
  <si>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</si>
  <si>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</si>
  <si>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</si>
  <si>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</si>
  <si>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</si>
  <si>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</si>
  <si>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</si>
  <si>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</si>
  <si>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</si>
  <si>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</si>
  <si>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</si>
  <si>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</si>
  <si>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</si>
  <si>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</si>
  <si>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</si>
  <si>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</si>
  <si>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</si>
  <si>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</si>
  <si>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</si>
  <si>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</si>
  <si>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</si>
  <si>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</si>
  <si>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</si>
  <si>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</si>
  <si>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</si>
  <si>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</si>
  <si>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</si>
  <si>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</si>
  <si>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</si>
  <si>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</si>
  <si>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</si>
  <si>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</si>
  <si>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</si>
  <si>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</si>
  <si>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</si>
  <si>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</si>
  <si>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</si>
  <si>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</si>
  <si>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</si>
  <si>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</si>
  <si>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</si>
  <si>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</si>
  <si>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</si>
  <si>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</si>
  <si>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</si>
  <si>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</si>
  <si>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</si>
  <si>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</si>
  <si>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</si>
  <si>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</si>
  <si>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</si>
  <si>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</si>
  <si>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</si>
  <si>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</si>
  <si>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</si>
  <si>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</si>
  <si>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</si>
  <si>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</si>
  <si>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</si>
  <si>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</si>
  <si>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</si>
  <si>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</si>
  <si>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</si>
  <si>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</si>
  <si>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</si>
  <si>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</si>
  <si>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</si>
  <si>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</si>
  <si>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</si>
  <si>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</si>
  <si>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</si>
  <si>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</si>
  <si>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</si>
  <si>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</si>
  <si>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</si>
  <si>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</si>
  <si>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</si>
  <si>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</si>
  <si>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</si>
  <si>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</si>
  <si>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</si>
  <si>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</si>
  <si>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</si>
  <si>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</si>
  <si>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</si>
  <si>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</si>
  <si>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</si>
  <si>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</si>
  <si>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</si>
  <si>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</si>
  <si>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</si>
  <si>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</si>
  <si>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</si>
  <si>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</si>
  <si>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</si>
  <si>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</si>
  <si>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</si>
  <si>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</si>
  <si>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</si>
  <si>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</si>
  <si>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</si>
  <si>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</si>
  <si>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</si>
  <si>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</si>
  <si>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</si>
  <si>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</si>
  <si>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</si>
  <si>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</si>
  <si>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</si>
  <si>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</si>
  <si>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</si>
  <si>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</si>
  <si>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</si>
  <si>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</si>
  <si>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</si>
  <si>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</si>
  <si>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</si>
  <si>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</si>
  <si>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</si>
  <si>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</si>
  <si>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</si>
  <si>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</si>
  <si>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</si>
  <si>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</si>
  <si>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</si>
  <si>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</si>
  <si>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</si>
  <si>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</si>
  <si>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</si>
  <si>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</si>
  <si>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</si>
  <si>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</si>
  <si>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</si>
  <si>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</si>
  <si>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</si>
  <si>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</si>
  <si>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</si>
  <si>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</si>
  <si>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</si>
  <si>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</si>
  <si>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</si>
  <si>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</si>
  <si>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</si>
  <si>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</si>
  <si>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</si>
  <si>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</si>
  <si>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</si>
  <si>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</si>
  <si>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</si>
  <si>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</si>
  <si>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</si>
  <si>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</si>
  <si>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</si>
  <si>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</si>
  <si>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</si>
  <si>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</si>
  <si>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</si>
  <si>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</si>
  <si>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</si>
  <si>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</si>
  <si>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</si>
  <si>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</si>
  <si>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</si>
  <si>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</si>
  <si>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</si>
  <si>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</si>
  <si>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</si>
  <si>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</si>
  <si>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</si>
  <si>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</si>
  <si>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</si>
  <si>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</si>
  <si>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</si>
  <si>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</si>
  <si>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</si>
  <si>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</si>
  <si>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</si>
  <si>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</si>
  <si>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</si>
  <si>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</si>
  <si>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</si>
  <si>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</si>
  <si>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</si>
  <si>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</si>
  <si>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</si>
  <si>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</si>
  <si>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</si>
  <si>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</si>
  <si>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</si>
  <si>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</si>
  <si>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</si>
  <si>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</si>
  <si>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</si>
  <si>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</si>
  <si>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</si>
  <si>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</si>
  <si>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</si>
  <si>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</si>
  <si>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</si>
  <si>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</si>
  <si>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</si>
  <si>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</si>
  <si>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</si>
  <si>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</si>
  <si>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</si>
  <si>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</si>
  <si>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</si>
  <si>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</si>
  <si>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</si>
  <si>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</si>
  <si>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</si>
  <si>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</si>
  <si>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</si>
  <si>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</si>
  <si>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</si>
  <si>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</si>
  <si>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</si>
  <si>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</si>
  <si>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</si>
  <si>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</si>
  <si>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</si>
  <si>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</si>
  <si>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</si>
  <si>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</si>
  <si>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</si>
  <si>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</si>
  <si>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</si>
  <si>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</si>
  <si>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</si>
  <si>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</si>
  <si>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</si>
  <si>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</si>
  <si>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</si>
  <si>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</si>
  <si>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</si>
  <si>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</si>
  <si>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</si>
  <si>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</si>
  <si>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</si>
  <si>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</si>
  <si>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</si>
  <si>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</si>
  <si>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</si>
  <si>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</si>
  <si>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</si>
  <si>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</si>
  <si>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</si>
  <si>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</si>
  <si>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</si>
  <si>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</si>
  <si>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</si>
  <si>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</si>
  <si>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</si>
  <si>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</si>
  <si>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</si>
  <si>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</si>
  <si>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</si>
  <si>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</si>
  <si>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</si>
  <si>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</si>
  <si>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</si>
  <si>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</si>
  <si>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</si>
  <si>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</si>
  <si>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</si>
  <si>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</si>
  <si>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</si>
  <si>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</si>
  <si>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</si>
  <si>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</si>
  <si>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</si>
  <si>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</si>
  <si>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</si>
  <si>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</si>
  <si>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</si>
  <si>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</si>
  <si>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</si>
  <si>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</si>
  <si>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</si>
  <si>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</si>
  <si>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</si>
  <si>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</si>
  <si>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</si>
  <si>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</si>
  <si>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</si>
  <si>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</si>
  <si>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</si>
  <si>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</si>
  <si>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</si>
  <si>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</si>
  <si>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</si>
  <si>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</si>
  <si>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</si>
  <si>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</si>
  <si>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</si>
  <si>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</si>
  <si>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</si>
  <si>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</si>
  <si>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</si>
  <si>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</si>
  <si>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</si>
  <si>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</si>
  <si>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</si>
  <si>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</si>
  <si>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</si>
  <si>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</si>
  <si>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</si>
  <si>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</si>
  <si>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</si>
  <si>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</si>
  <si>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</si>
  <si>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</si>
  <si>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</si>
  <si>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</si>
  <si>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</si>
  <si>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</si>
  <si>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</si>
  <si>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</si>
  <si>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</si>
  <si>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</si>
  <si>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</si>
  <si>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</si>
  <si>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</si>
  <si>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</si>
  <si>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</si>
  <si>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</si>
  <si>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</si>
  <si>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</si>
  <si>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</si>
  <si>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</si>
  <si>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</si>
  <si>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</si>
  <si>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</si>
  <si>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</si>
  <si>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</si>
  <si>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</si>
  <si>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</si>
  <si>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</si>
  <si>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</si>
  <si>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</si>
  <si>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</si>
  <si>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</si>
  <si>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</si>
  <si>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</si>
  <si>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</si>
  <si>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</si>
  <si>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</si>
  <si>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</si>
  <si>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</si>
  <si>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</si>
  <si>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</si>
  <si>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</si>
  <si>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</si>
  <si>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</si>
  <si>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</si>
  <si>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</si>
  <si>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</si>
  <si>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</si>
  <si>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</si>
  <si>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</si>
  <si>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</si>
  <si>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</si>
  <si>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</si>
  <si>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</si>
  <si>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</si>
  <si>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</si>
  <si>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</si>
  <si>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</si>
  <si>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</si>
  <si>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</si>
  <si>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</si>
  <si>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</si>
  <si>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</si>
  <si>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</si>
  <si>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</si>
  <si>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</si>
  <si>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</si>
  <si>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</si>
  <si>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</si>
  <si>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</si>
  <si>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</si>
  <si>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</si>
  <si>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</si>
  <si>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</si>
  <si>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</si>
  <si>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</si>
  <si>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</si>
  <si>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</si>
  <si>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</si>
  <si>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</si>
  <si>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</si>
  <si>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</si>
  <si>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</si>
  <si>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</si>
  <si>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</si>
  <si>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</si>
  <si>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</si>
  <si>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</si>
  <si>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</si>
  <si>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</si>
  <si>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</si>
  <si>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</si>
  <si>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</si>
  <si>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</si>
  <si>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</si>
  <si>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</si>
  <si>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</si>
  <si>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</si>
  <si>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</si>
  <si>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</si>
  <si>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</si>
  <si>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</si>
  <si>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</si>
  <si>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</si>
  <si>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</si>
  <si>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</si>
  <si>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</si>
  <si>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</si>
  <si>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</si>
  <si>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</si>
  <si>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</si>
  <si>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</si>
  <si>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</si>
  <si>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</si>
  <si>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</si>
  <si>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</si>
  <si>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</si>
  <si>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</si>
  <si>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</si>
  <si>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</si>
  <si>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</si>
  <si>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</si>
  <si>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</si>
  <si>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</si>
  <si>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</si>
  <si>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</si>
  <si>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</si>
  <si>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</si>
  <si>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</si>
  <si>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</si>
  <si>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</si>
  <si>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</si>
  <si>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</si>
  <si>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</si>
  <si>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</si>
  <si>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</si>
  <si>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</si>
  <si>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</si>
  <si>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</si>
  <si>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</si>
  <si>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</si>
  <si>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</si>
  <si>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</si>
  <si>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</si>
  <si>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</si>
  <si>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</si>
  <si>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</si>
  <si>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</si>
  <si>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</si>
  <si>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</si>
  <si>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</si>
  <si>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</si>
  <si>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</si>
  <si>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</si>
  <si>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</si>
  <si>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</si>
  <si>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</si>
  <si>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</si>
  <si>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</si>
  <si>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</si>
  <si>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</si>
  <si>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</si>
  <si>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</si>
  <si>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</si>
  <si>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</si>
  <si>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</si>
  <si>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</si>
  <si>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</si>
  <si>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</si>
  <si>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</si>
  <si>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</si>
  <si>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</si>
  <si>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</si>
  <si>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</si>
  <si>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</si>
  <si>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</si>
  <si>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</si>
  <si>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</si>
  <si>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</si>
  <si>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</si>
  <si>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</si>
  <si>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</si>
  <si>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</si>
  <si>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</si>
  <si>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</si>
  <si>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</si>
  <si>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</si>
  <si>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</si>
  <si>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</si>
  <si>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</si>
  <si>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</si>
  <si>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</si>
  <si>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</si>
  <si>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</si>
  <si>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</si>
  <si>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</si>
  <si>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</si>
  <si>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</si>
  <si>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</si>
  <si>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</si>
  <si>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</si>
  <si>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</si>
  <si>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</si>
  <si>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</si>
  <si>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</si>
  <si>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</si>
  <si>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</si>
  <si>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</si>
  <si>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</si>
  <si>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</si>
  <si>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</si>
  <si>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</si>
  <si>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</si>
  <si>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</si>
  <si>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</si>
  <si>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</si>
  <si>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</si>
  <si>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</si>
  <si>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</si>
  <si>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</si>
  <si>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</si>
  <si>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</si>
  <si>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</si>
  <si>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</si>
  <si>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</si>
  <si>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</si>
  <si>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</si>
  <si>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</si>
  <si>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</si>
  <si>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</si>
  <si>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</si>
  <si>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</si>
  <si>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</si>
  <si>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</si>
  <si>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</si>
  <si>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</si>
  <si>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</si>
  <si>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</si>
  <si>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</si>
  <si>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</si>
  <si>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</si>
  <si>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</si>
  <si>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</si>
  <si>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</si>
  <si>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</si>
  <si>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</si>
  <si>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</si>
  <si>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</si>
  <si>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</si>
  <si>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</si>
  <si>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</si>
  <si>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</si>
  <si>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</si>
  <si>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</si>
  <si>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</si>
  <si>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</si>
  <si>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</si>
  <si>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</si>
  <si>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</si>
  <si>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</si>
  <si>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</si>
  <si>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</si>
  <si>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</si>
  <si>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</si>
  <si>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</si>
  <si>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</si>
  <si>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</si>
  <si>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</si>
  <si>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</si>
  <si>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</si>
  <si>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</si>
  <si>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</si>
  <si>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</si>
  <si>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</si>
  <si>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</si>
  <si>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</si>
  <si>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</si>
  <si>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</si>
  <si>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</si>
  <si>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</si>
  <si>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</si>
  <si>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</si>
  <si>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</si>
  <si>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</si>
  <si>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</si>
  <si>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</si>
  <si>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</si>
  <si>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</si>
  <si>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</si>
  <si>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</si>
  <si>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</si>
  <si>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</si>
  <si>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</si>
  <si>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</si>
  <si>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</si>
  <si>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</si>
  <si>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</si>
  <si>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</si>
  <si>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</si>
  <si>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</si>
  <si>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</si>
  <si>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</si>
  <si>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</si>
  <si>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</si>
  <si>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</si>
  <si>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</si>
  <si>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</si>
  <si>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</si>
  <si>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</si>
  <si>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</si>
  <si>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</si>
  <si>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</si>
  <si>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</si>
  <si>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</si>
  <si>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</si>
  <si>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</si>
  <si>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</si>
  <si>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</si>
  <si>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</si>
  <si>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</si>
  <si>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</si>
  <si>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</si>
  <si>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</si>
  <si>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</si>
  <si>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</si>
  <si>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</si>
  <si>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</si>
  <si>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</si>
  <si>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</si>
  <si>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</si>
  <si>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</si>
  <si>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</si>
  <si>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</si>
  <si>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</si>
  <si>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</si>
  <si>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</si>
  <si>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</si>
  <si>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</si>
  <si>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</si>
  <si>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</si>
  <si>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</si>
  <si>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</si>
  <si>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</si>
  <si>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</si>
  <si>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</si>
  <si>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</si>
  <si>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</si>
  <si>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</si>
  <si>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</si>
  <si>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</si>
  <si>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</si>
  <si>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</si>
  <si>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</si>
  <si>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</si>
  <si>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</si>
  <si>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</si>
  <si>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</si>
  <si>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</si>
  <si>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</si>
  <si>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</si>
  <si>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</si>
  <si>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</si>
  <si>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</si>
  <si>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</si>
  <si>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</si>
  <si>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</si>
  <si>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</si>
  <si>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</si>
  <si>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</si>
  <si>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</si>
  <si>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</si>
  <si>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</si>
  <si>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</si>
  <si>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</si>
  <si>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</si>
  <si>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</si>
  <si>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</si>
  <si>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</si>
  <si>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</si>
  <si>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</si>
  <si>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</si>
  <si>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</si>
  <si>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</si>
  <si>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</si>
  <si>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</si>
  <si>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</si>
  <si>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</si>
  <si>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</si>
  <si>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</si>
  <si>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</si>
  <si>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</si>
  <si>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</si>
  <si>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</si>
  <si>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</si>
  <si>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</si>
  <si>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</si>
  <si>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</si>
  <si>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</si>
  <si>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</si>
  <si>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</si>
  <si>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</si>
  <si>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</si>
  <si>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</si>
  <si>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</si>
  <si>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</si>
  <si>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</si>
  <si>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</si>
  <si>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</si>
  <si>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</si>
  <si>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</si>
  <si>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</si>
  <si>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</si>
  <si>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</si>
  <si>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</si>
  <si>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</si>
  <si>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</si>
  <si>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</si>
  <si>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</si>
  <si>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</si>
  <si>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</si>
  <si>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</si>
  <si>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</si>
  <si>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</si>
  <si>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</si>
  <si>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</si>
  <si>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</si>
  <si>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</si>
  <si>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</si>
  <si>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</si>
  <si>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</si>
  <si>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</si>
  <si>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</si>
  <si>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</si>
  <si>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</si>
  <si>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</si>
  <si>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</si>
  <si>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</si>
  <si>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</si>
  <si>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</si>
  <si>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</si>
  <si>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</si>
  <si>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</si>
  <si>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</si>
  <si>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</si>
  <si>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</si>
  <si>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</si>
  <si>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</si>
  <si>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</si>
  <si>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</si>
  <si>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</si>
  <si>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</si>
  <si>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</si>
  <si>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</si>
  <si>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</si>
  <si>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</si>
  <si>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</si>
  <si>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</si>
  <si>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</si>
  <si>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</si>
  <si>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</si>
  <si>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</si>
  <si>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</si>
  <si>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</si>
  <si>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</si>
  <si>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</si>
  <si>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</si>
  <si>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</si>
  <si>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</si>
  <si>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</si>
  <si>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</si>
  <si>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</si>
  <si>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</si>
  <si>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</si>
  <si>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</si>
  <si>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</si>
  <si>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</si>
  <si>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</si>
  <si>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</si>
  <si>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</si>
  <si>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</si>
  <si>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</si>
  <si>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</si>
  <si>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</si>
  <si>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</si>
  <si>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</si>
  <si>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</si>
  <si>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</si>
  <si>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</si>
  <si>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</si>
  <si>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</si>
  <si>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</si>
  <si>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</si>
  <si>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</si>
  <si>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</si>
  <si>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</si>
  <si>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</si>
  <si>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</si>
  <si>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</si>
  <si>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</si>
  <si>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</si>
  <si>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</si>
  <si>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</si>
  <si>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</si>
  <si>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</si>
  <si>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</si>
  <si>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</si>
  <si>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</si>
  <si>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</si>
  <si>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</si>
  <si>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</si>
  <si>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</si>
  <si>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</si>
  <si>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</si>
  <si>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</si>
  <si>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</si>
  <si>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</si>
  <si>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</si>
  <si>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</si>
  <si>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</si>
  <si>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</si>
  <si>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</si>
  <si>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</si>
  <si>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</si>
  <si>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</si>
  <si>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</si>
  <si>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</si>
  <si>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</si>
  <si>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</si>
  <si>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</si>
  <si>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</si>
  <si>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</si>
  <si>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</si>
  <si>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</si>
  <si>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</si>
  <si>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</si>
  <si>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</si>
  <si>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</si>
  <si>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</si>
  <si>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</si>
  <si>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</si>
  <si>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</si>
  <si>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</si>
  <si>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</si>
  <si>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</si>
  <si>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</si>
  <si>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</si>
  <si>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</si>
  <si>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</si>
  <si>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</si>
  <si>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</si>
  <si>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</si>
  <si>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</si>
  <si>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</si>
  <si>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</si>
  <si>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</si>
  <si>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</si>
  <si>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</si>
  <si>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</si>
  <si>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</si>
  <si>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</si>
  <si>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</si>
  <si>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</si>
  <si>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</si>
  <si>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</si>
  <si>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</si>
  <si>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</si>
  <si>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</si>
  <si>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</si>
  <si>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</si>
  <si>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</si>
  <si>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</si>
  <si>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</si>
  <si>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</si>
  <si>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</si>
  <si>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</si>
  <si>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</si>
  <si>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</si>
  <si>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</si>
  <si>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</si>
  <si>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</si>
  <si>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</si>
  <si>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</si>
  <si>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</si>
  <si>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</si>
  <si>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</si>
  <si>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</si>
  <si>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</si>
  <si>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</si>
  <si>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</si>
  <si>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</si>
  <si>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</si>
  <si>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</si>
  <si>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</si>
  <si>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</si>
  <si>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</si>
  <si>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</si>
  <si>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</si>
  <si>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</si>
  <si>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</si>
  <si>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</si>
  <si>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</si>
  <si>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</si>
  <si>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</si>
  <si>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</si>
  <si>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</si>
  <si>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</si>
  <si>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</si>
  <si>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</si>
  <si>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</si>
  <si>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</si>
  <si>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</si>
  <si>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</si>
  <si>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</si>
  <si>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</si>
  <si>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</si>
  <si>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</si>
  <si>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</si>
  <si>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</si>
  <si>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</si>
  <si>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</si>
  <si>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</si>
  <si>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</si>
  <si>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</si>
  <si>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</si>
  <si>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</si>
  <si>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</si>
  <si>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</si>
  <si>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</si>
  <si>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</si>
  <si>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</si>
  <si>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</si>
  <si>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</si>
  <si>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</si>
  <si>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</si>
  <si>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</si>
  <si>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</si>
  <si>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</si>
  <si>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</si>
  <si>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</si>
  <si>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</si>
  <si>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</si>
  <si>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</si>
  <si>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</si>
  <si>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</si>
  <si>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</si>
  <si>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</si>
  <si>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</si>
  <si>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</si>
  <si>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</si>
  <si>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</si>
  <si>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</si>
  <si>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</si>
  <si>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</si>
  <si>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</si>
  <si>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</si>
  <si>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</si>
  <si>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</si>
  <si>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</si>
  <si>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</si>
  <si>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</si>
  <si>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</si>
  <si>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</si>
  <si>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</si>
  <si>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</si>
  <si>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</si>
  <si>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</si>
  <si>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</si>
  <si>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</si>
  <si>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</si>
  <si>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</si>
  <si>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</si>
  <si>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</si>
  <si>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</si>
  <si>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</si>
  <si>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</si>
  <si>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</si>
  <si>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</si>
  <si>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</si>
  <si>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</si>
  <si>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</si>
  <si>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</si>
  <si>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</si>
  <si>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</si>
  <si>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</si>
  <si>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</si>
  <si>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</si>
  <si>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</si>
  <si>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</si>
  <si>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</si>
  <si>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</si>
  <si>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</si>
  <si>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</si>
  <si>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</si>
  <si>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</si>
  <si>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</si>
  <si>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</si>
  <si>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</si>
  <si>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</si>
  <si>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</si>
  <si>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</si>
  <si>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</si>
  <si>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</si>
  <si>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</si>
  <si>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</si>
  <si>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</si>
  <si>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</si>
  <si>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</si>
  <si>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</si>
  <si>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</si>
  <si>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</si>
  <si>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</si>
  <si>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</si>
  <si>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</si>
  <si>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</si>
  <si>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</si>
  <si>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</si>
  <si>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</si>
  <si>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</si>
  <si>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</si>
  <si>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</si>
  <si>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</si>
  <si>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</si>
  <si>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</si>
  <si>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</si>
  <si>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</si>
  <si>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</si>
  <si>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</si>
  <si>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</si>
  <si>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</si>
  <si>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</si>
  <si>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</si>
  <si>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</si>
  <si>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</si>
  <si>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</si>
  <si>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</si>
  <si>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</si>
  <si>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</si>
  <si>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</si>
  <si>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</si>
  <si>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</si>
  <si>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</si>
  <si>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</si>
  <si>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</si>
  <si>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</si>
  <si>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</si>
  <si>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</si>
  <si>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</si>
  <si>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</si>
  <si>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</si>
  <si>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</si>
  <si>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</si>
  <si>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</si>
  <si>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</si>
  <si>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</si>
  <si>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</si>
  <si>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</si>
  <si>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</si>
  <si>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</si>
  <si>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</si>
  <si>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</si>
  <si>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</si>
  <si>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</si>
  <si>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</si>
  <si>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</si>
  <si>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</si>
  <si>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</si>
  <si>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</si>
  <si>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</si>
  <si>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</si>
  <si>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</si>
  <si>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</si>
  <si>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</si>
  <si>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</si>
  <si>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</si>
  <si>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</si>
  <si>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</si>
  <si>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</si>
  <si>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</si>
  <si>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</si>
  <si>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</si>
  <si>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</si>
  <si>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</si>
  <si>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</si>
  <si>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</si>
  <si>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</si>
  <si>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</si>
  <si>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</si>
  <si>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</si>
  <si>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</si>
  <si>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</si>
  <si>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</si>
  <si>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</si>
  <si>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</si>
  <si>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</si>
  <si>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</si>
  <si>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</si>
  <si>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</si>
  <si>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</si>
  <si>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</si>
  <si>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</si>
  <si>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</si>
  <si>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</si>
  <si>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</si>
  <si>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</si>
  <si>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</si>
  <si>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</si>
  <si>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</si>
  <si>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</si>
  <si>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</si>
  <si>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</si>
  <si>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</si>
  <si>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</si>
  <si>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</si>
  <si>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</si>
  <si>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</si>
  <si>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</si>
  <si>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</si>
  <si>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</si>
  <si>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</si>
  <si>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</si>
  <si>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</si>
  <si>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</si>
  <si>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</si>
  <si>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</si>
  <si>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</si>
  <si>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</si>
  <si>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</si>
  <si>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</si>
  <si>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</si>
  <si>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</si>
  <si>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</si>
  <si>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</si>
  <si>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</si>
  <si>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</si>
  <si>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</si>
  <si>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</si>
  <si>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</si>
  <si>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</si>
  <si>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</si>
  <si>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</si>
  <si>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</si>
  <si>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</si>
  <si>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</si>
  <si>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</si>
  <si>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</si>
  <si>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</si>
  <si>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</si>
  <si>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</si>
  <si>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</si>
  <si>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</si>
  <si>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</si>
  <si>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</si>
  <si>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</si>
  <si>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</si>
  <si>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</si>
  <si>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</si>
  <si>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</si>
  <si>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</si>
  <si>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</si>
  <si>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</si>
  <si>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</si>
  <si>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</si>
  <si>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</si>
  <si>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</si>
  <si>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</si>
  <si>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</si>
  <si>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</si>
  <si>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</si>
  <si>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</si>
  <si>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</si>
  <si>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</si>
  <si>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</si>
  <si>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</si>
  <si>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</si>
  <si>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</si>
  <si>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</si>
  <si>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</si>
  <si>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</si>
  <si>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</si>
  <si>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</si>
  <si>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</si>
  <si>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</si>
  <si>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</si>
  <si>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</si>
  <si>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</si>
  <si>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</si>
  <si>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</si>
  <si>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</si>
  <si>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</si>
  <si>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</si>
  <si>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</si>
  <si>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</si>
  <si>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</si>
  <si>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</si>
  <si>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</si>
  <si>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</si>
  <si>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</si>
  <si>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</si>
  <si>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</si>
  <si>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</si>
  <si>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</si>
  <si>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</si>
  <si>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</si>
  <si>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</si>
  <si>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</si>
  <si>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</si>
  <si>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</si>
  <si>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</si>
  <si>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</si>
  <si>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</si>
  <si>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</si>
  <si>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</si>
  <si>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</si>
  <si>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</si>
  <si>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</si>
  <si>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</si>
  <si>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</si>
  <si>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</si>
  <si>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</si>
  <si>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</si>
  <si>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</si>
  <si>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</si>
  <si>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</si>
  <si>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</si>
  <si>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</si>
  <si>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</si>
  <si>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</si>
  <si>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</si>
  <si>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</si>
  <si>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</si>
  <si>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</si>
  <si>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</si>
  <si>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</si>
  <si>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</si>
  <si>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</si>
  <si>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</si>
  <si>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</si>
  <si>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</si>
  <si>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</si>
  <si>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</si>
  <si>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</si>
  <si>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</si>
  <si>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</si>
  <si>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</si>
  <si>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</si>
  <si>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</si>
  <si>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</si>
  <si>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</si>
  <si>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</si>
  <si>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</si>
  <si>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</si>
  <si>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</si>
  <si>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</si>
  <si>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</si>
  <si>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</si>
  <si>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</si>
  <si>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</si>
  <si>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</si>
  <si>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</si>
  <si>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</si>
  <si>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</si>
  <si>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</si>
  <si>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</si>
  <si>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</si>
  <si>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</si>
  <si>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</si>
  <si>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</si>
  <si>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</si>
  <si>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</si>
  <si>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</si>
  <si>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</si>
  <si>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</si>
  <si>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</si>
  <si>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</si>
  <si>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</si>
  <si>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</si>
  <si>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</si>
  <si>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</si>
  <si>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</si>
  <si>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</si>
  <si>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</si>
  <si>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</si>
  <si>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</si>
  <si>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</si>
  <si>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</si>
  <si>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</si>
  <si>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</si>
  <si>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</si>
  <si>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</si>
  <si>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</si>
  <si>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</si>
  <si>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</si>
  <si>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</si>
  <si>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</si>
  <si>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</si>
  <si>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</si>
  <si>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</si>
  <si>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</si>
  <si>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</si>
  <si>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</si>
  <si>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</si>
  <si>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</si>
  <si>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</si>
  <si>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</si>
  <si>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</si>
  <si>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</si>
  <si>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</si>
  <si>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</si>
  <si>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</si>
  <si>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</si>
  <si>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</si>
  <si>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</si>
  <si>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</si>
  <si>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</si>
  <si>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</si>
  <si>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</si>
  <si>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</si>
  <si>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</si>
  <si>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</si>
  <si>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</si>
  <si>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</si>
  <si>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</si>
  <si>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</si>
  <si>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</si>
  <si>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</si>
  <si>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</si>
  <si>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</si>
  <si>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</si>
  <si>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</si>
  <si>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</si>
  <si>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</si>
  <si>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</si>
  <si>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</si>
  <si>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</si>
  <si>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</si>
  <si>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</si>
  <si>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</si>
  <si>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</si>
  <si>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</si>
  <si>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</si>
  <si>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</si>
  <si>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</si>
  <si>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</si>
  <si>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</si>
  <si>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</si>
  <si>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</si>
  <si>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</si>
  <si>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</si>
  <si>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</si>
  <si>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</si>
  <si>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</si>
  <si>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</si>
  <si>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</si>
  <si>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</si>
  <si>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</si>
  <si>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</si>
  <si>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</si>
  <si>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</si>
  <si>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</si>
  <si>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</si>
  <si>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</si>
  <si>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</si>
  <si>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</si>
  <si>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</si>
  <si>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</si>
  <si>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</si>
  <si>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</si>
  <si>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</si>
  <si>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</si>
  <si>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</si>
  <si>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</si>
  <si>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</si>
  <si>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</si>
  <si>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</si>
  <si>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</si>
  <si>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</si>
  <si>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</si>
  <si>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</si>
  <si>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</si>
  <si>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</si>
  <si>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</si>
  <si>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</si>
  <si>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</si>
  <si>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</si>
  <si>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</si>
  <si>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</si>
  <si>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</si>
  <si>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</si>
  <si>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</si>
  <si>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</si>
  <si>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</si>
  <si>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</si>
  <si>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</si>
  <si>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</si>
  <si>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</si>
  <si>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</si>
  <si>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</si>
  <si>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</si>
  <si>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</si>
  <si>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</si>
  <si>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</si>
  <si>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</si>
  <si>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</si>
  <si>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</si>
  <si>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</si>
  <si>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</si>
  <si>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</si>
  <si>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</si>
  <si>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</si>
  <si>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</si>
  <si>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</si>
  <si>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</si>
  <si>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</si>
  <si>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</si>
  <si>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</si>
  <si>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</si>
  <si>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</si>
  <si>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</si>
  <si>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</si>
  <si>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</si>
  <si>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</si>
  <si>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</si>
  <si>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</si>
  <si>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</si>
  <si>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</si>
  <si>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</si>
  <si>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</si>
  <si>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</si>
  <si>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</si>
  <si>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</si>
  <si>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</si>
  <si>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</si>
  <si>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</si>
  <si>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</si>
  <si>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</si>
  <si>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</si>
  <si>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</si>
  <si>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</si>
  <si>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</si>
  <si>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</si>
  <si>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</si>
  <si>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</si>
  <si>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</si>
  <si>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</si>
  <si>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</si>
  <si>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</si>
  <si>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</si>
  <si>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</si>
  <si>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</si>
  <si>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</si>
  <si>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</si>
  <si>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</si>
  <si>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</si>
  <si>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</si>
  <si>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</si>
  <si>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</si>
  <si>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</si>
  <si>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</si>
  <si>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</si>
  <si>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</si>
  <si>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</si>
  <si>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</si>
  <si>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</si>
  <si>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</si>
  <si>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</si>
  <si>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</si>
  <si>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</si>
  <si>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</si>
  <si>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</si>
  <si>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</si>
  <si>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</si>
  <si>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</si>
  <si>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</si>
  <si>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</si>
  <si>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</si>
  <si>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</si>
  <si>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</si>
  <si>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</si>
  <si>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</si>
  <si>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</si>
  <si>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</si>
  <si>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</si>
  <si>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</si>
  <si>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</si>
  <si>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</si>
  <si>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</si>
  <si>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</si>
  <si>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</si>
  <si>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</si>
  <si>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</si>
  <si>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</si>
  <si>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</si>
  <si>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</si>
  <si>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</si>
  <si>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</si>
  <si>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</si>
  <si>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</si>
  <si>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</si>
  <si>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</si>
  <si>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</si>
  <si>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</si>
  <si>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</si>
  <si>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</si>
  <si>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</si>
  <si>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</si>
  <si>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</si>
  <si>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</si>
  <si>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</si>
  <si>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</si>
  <si>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</si>
  <si>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</si>
  <si>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</si>
  <si>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</si>
  <si>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</si>
  <si>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</si>
  <si>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</si>
  <si>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</si>
  <si>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</si>
  <si>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</si>
  <si>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</si>
  <si>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</si>
  <si>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</si>
  <si>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</si>
  <si>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</si>
  <si>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</si>
  <si>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</si>
  <si>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</si>
  <si>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</si>
  <si>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</si>
  <si>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</si>
  <si>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</si>
  <si>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</si>
  <si>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</si>
  <si>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</si>
  <si>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</si>
  <si>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</si>
  <si>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</si>
  <si>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</si>
  <si>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</si>
  <si>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</si>
  <si>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</si>
  <si>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</si>
  <si>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</si>
  <si>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</si>
  <si>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</si>
  <si>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</si>
  <si>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</si>
  <si>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</si>
  <si>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</si>
  <si>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</si>
  <si>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</si>
  <si>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</si>
  <si>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</si>
  <si>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</si>
  <si>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</si>
  <si>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</si>
  <si>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</si>
  <si>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</si>
  <si>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</si>
  <si>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</si>
  <si>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</si>
  <si>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</si>
  <si>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</si>
  <si>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</si>
  <si>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</si>
  <si>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</si>
  <si>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</si>
  <si>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</si>
  <si>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</si>
  <si>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</si>
  <si>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</si>
  <si>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</si>
  <si>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</si>
  <si>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</si>
  <si>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</si>
  <si>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</si>
  <si>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</si>
  <si>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</si>
  <si>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</si>
  <si>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</si>
  <si>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</si>
  <si>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</si>
  <si>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</si>
  <si>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</si>
  <si>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</si>
  <si>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</si>
  <si>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</si>
  <si>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</si>
  <si>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</si>
  <si>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</si>
  <si>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</si>
  <si>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</si>
  <si>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</si>
  <si>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</si>
  <si>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</si>
  <si>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</si>
  <si>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</si>
  <si>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</si>
  <si>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</si>
  <si>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</si>
  <si>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</si>
  <si>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</si>
  <si>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</si>
  <si>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</si>
  <si>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</si>
  <si>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</si>
  <si>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</si>
  <si>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</si>
  <si>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</si>
  <si>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</si>
  <si>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</si>
  <si>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</si>
  <si>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</si>
  <si>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</si>
  <si>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</si>
  <si>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</si>
  <si>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</si>
  <si>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</si>
  <si>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</si>
  <si>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</si>
  <si>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</si>
  <si>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</si>
  <si>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</si>
  <si>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</si>
  <si>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</si>
  <si>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</si>
  <si>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</si>
  <si>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</si>
  <si>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</si>
  <si>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</si>
  <si>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</si>
  <si>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</si>
  <si>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</si>
  <si>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</si>
  <si>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</si>
  <si>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</si>
  <si>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</si>
  <si>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</si>
  <si>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</si>
  <si>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</si>
  <si>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</si>
  <si>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</si>
  <si>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</si>
  <si>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</si>
  <si>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</si>
  <si>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</si>
  <si>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</si>
  <si>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</si>
  <si>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</si>
  <si>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</si>
  <si>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</si>
  <si>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</si>
  <si>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</si>
  <si>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</si>
  <si>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</si>
  <si>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</si>
  <si>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</si>
  <si>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</si>
  <si>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</si>
  <si>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</si>
  <si>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</si>
  <si>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</si>
  <si>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</si>
  <si>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</si>
  <si>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</si>
  <si>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</si>
  <si>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</si>
  <si>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</si>
  <si>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</si>
  <si>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</si>
  <si>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</si>
  <si>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</si>
  <si>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</si>
  <si>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</si>
  <si>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</si>
  <si>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</si>
  <si>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</si>
  <si>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</si>
  <si>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</si>
  <si>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</si>
  <si>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</si>
  <si>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</si>
  <si>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</si>
  <si>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</si>
  <si>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</si>
  <si>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</si>
  <si>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</si>
  <si>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</si>
  <si>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</si>
  <si>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</si>
  <si>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</si>
  <si>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</si>
  <si>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</si>
  <si>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</si>
  <si>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</si>
  <si>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</si>
  <si>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</si>
  <si>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</si>
  <si>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</si>
  <si>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</si>
  <si>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</si>
  <si>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</si>
  <si>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</si>
  <si>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</si>
  <si>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</si>
  <si>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</si>
  <si>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</si>
  <si>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</si>
  <si>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</si>
  <si>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</si>
  <si>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</si>
  <si>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</si>
  <si>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</si>
  <si>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</si>
  <si>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</si>
  <si>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</si>
  <si>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</si>
  <si>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</si>
  <si>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</si>
  <si>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</si>
  <si>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</si>
  <si>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</si>
  <si>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</si>
  <si>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</si>
  <si>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</si>
  <si>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</si>
  <si>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</si>
  <si>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</si>
  <si>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</si>
  <si>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</si>
  <si>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</si>
  <si>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</si>
  <si>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</si>
  <si>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</si>
  <si>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</si>
  <si>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</si>
  <si>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</si>
  <si>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</si>
  <si>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</si>
  <si>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</si>
  <si>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</si>
  <si>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</si>
  <si>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</si>
  <si>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</si>
  <si>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</si>
  <si>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</si>
  <si>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</si>
  <si>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</si>
  <si>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</si>
  <si>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</si>
  <si>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</si>
  <si>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</si>
  <si>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</si>
  <si>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</si>
  <si>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</si>
  <si>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</si>
  <si>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</si>
  <si>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</si>
  <si>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</si>
  <si>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</si>
  <si>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</si>
  <si>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</si>
  <si>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</si>
  <si>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</si>
  <si>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</si>
  <si>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</si>
  <si>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</si>
  <si>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</si>
  <si>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</si>
  <si>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</si>
  <si>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</si>
  <si>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</si>
  <si>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</si>
  <si>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</si>
  <si>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</si>
  <si>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</si>
  <si>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</si>
  <si>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</si>
  <si>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</si>
  <si>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</si>
  <si>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</si>
  <si>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</si>
  <si>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</si>
  <si>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</si>
  <si>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</si>
  <si>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</si>
  <si>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</si>
  <si>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</si>
  <si>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</si>
  <si>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</si>
  <si>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</si>
  <si>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</si>
  <si>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</si>
  <si>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</si>
  <si>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</si>
  <si>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</si>
  <si>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</si>
  <si>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</si>
  <si>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</si>
  <si>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</si>
  <si>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</si>
  <si>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</si>
  <si>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</si>
  <si>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</si>
  <si>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</si>
  <si>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</si>
  <si>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</si>
  <si>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</si>
  <si>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</si>
  <si>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</si>
  <si>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</si>
  <si>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</si>
  <si>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</si>
  <si>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</si>
  <si>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</si>
  <si>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</si>
  <si>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</si>
  <si>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</si>
  <si>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</si>
  <si>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</si>
  <si>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</si>
  <si>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</si>
  <si>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</si>
  <si>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</si>
  <si>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</si>
  <si>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</si>
  <si>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</si>
  <si>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</si>
  <si>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</si>
  <si>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</si>
  <si>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</si>
  <si>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</si>
  <si>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</si>
  <si>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</si>
  <si>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</si>
  <si>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</si>
  <si>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</si>
  <si>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</si>
  <si>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</si>
  <si>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</si>
  <si>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</si>
  <si>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</si>
  <si>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</si>
  <si>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</si>
  <si>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</si>
  <si>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</si>
  <si>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</si>
  <si>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</si>
  <si>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</si>
  <si>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</si>
  <si>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</si>
  <si>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</si>
  <si>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</si>
  <si>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</si>
  <si>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</si>
  <si>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</si>
  <si>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</si>
  <si>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</si>
  <si>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</si>
  <si>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</si>
  <si>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</si>
  <si>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</si>
  <si>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</si>
  <si>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</si>
  <si>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</si>
  <si>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</si>
  <si>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</si>
  <si>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</si>
  <si>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</si>
  <si>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</si>
  <si>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</si>
  <si>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</si>
  <si>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</si>
  <si>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</si>
  <si>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</si>
  <si>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</si>
  <si>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</si>
  <si>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</si>
  <si>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</si>
  <si>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</si>
  <si>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</si>
  <si>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</si>
  <si>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</si>
  <si>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</si>
  <si>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</si>
  <si>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</si>
  <si>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</si>
  <si>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</si>
  <si>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</si>
  <si>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</si>
  <si>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</si>
  <si>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</si>
  <si>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</si>
  <si>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</si>
  <si>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</si>
  <si>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</si>
  <si>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</si>
  <si>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</si>
  <si>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</si>
  <si>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</si>
  <si>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</si>
  <si>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</si>
  <si>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</si>
  <si>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</si>
  <si>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</si>
  <si>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</si>
  <si>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</si>
  <si>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</si>
  <si>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</si>
  <si>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</si>
  <si>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</si>
  <si>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</si>
  <si>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</si>
  <si>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</si>
  <si>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</si>
  <si>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</si>
  <si>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</si>
  <si>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</si>
  <si>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</si>
  <si>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</si>
  <si>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</si>
  <si>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</si>
  <si>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</si>
  <si>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</si>
  <si>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</si>
  <si>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</si>
  <si>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</si>
  <si>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</si>
  <si>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</si>
  <si>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</si>
  <si>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</si>
  <si>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</si>
  <si>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</si>
  <si>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</si>
  <si>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</si>
  <si>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</si>
  <si>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</si>
  <si>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</si>
  <si>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</si>
  <si>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</si>
  <si>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</si>
  <si>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</si>
  <si>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</si>
  <si>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</si>
  <si>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</si>
  <si>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</si>
  <si>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</si>
  <si>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</si>
  <si>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</si>
  <si>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</si>
  <si>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</si>
  <si>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</si>
  <si>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</si>
  <si>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</si>
  <si>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</si>
  <si>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</si>
  <si>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</si>
  <si>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</si>
  <si>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</si>
  <si>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</si>
  <si>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</si>
  <si>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</si>
  <si>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</si>
  <si>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</si>
  <si>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</si>
  <si>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</si>
  <si>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</si>
  <si>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</si>
  <si>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</si>
  <si>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</si>
  <si>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</si>
  <si>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</si>
  <si>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</si>
  <si>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</si>
  <si>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</si>
  <si>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</si>
  <si>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</si>
  <si>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</si>
  <si>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</si>
  <si>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</si>
  <si>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</si>
  <si>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</si>
  <si>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</si>
  <si>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</si>
  <si>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</si>
  <si>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</si>
  <si>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</si>
  <si>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</si>
  <si>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</si>
  <si>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</si>
  <si>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</si>
  <si>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</si>
  <si>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</si>
  <si>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</si>
  <si>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</si>
  <si>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</si>
  <si>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</si>
  <si>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</si>
  <si>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</si>
  <si>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</si>
  <si>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</si>
  <si>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</si>
  <si>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</si>
  <si>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</si>
  <si>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</si>
  <si>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</si>
  <si>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</si>
  <si>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</si>
  <si>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</si>
  <si>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</si>
  <si>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</si>
  <si>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</si>
  <si>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</si>
  <si>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</si>
  <si>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</si>
  <si>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</si>
  <si>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</si>
  <si>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</si>
  <si>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</si>
  <si>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</si>
  <si>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</si>
  <si>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</si>
  <si>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</si>
  <si>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</si>
  <si>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</si>
  <si>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</si>
  <si>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</si>
  <si>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</si>
  <si>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</si>
  <si>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</si>
  <si>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</si>
  <si>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</si>
  <si>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</si>
  <si>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</si>
  <si>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</si>
  <si>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</si>
  <si>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</si>
  <si>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</si>
  <si>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</si>
  <si>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</si>
  <si>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</si>
  <si>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</si>
  <si>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</si>
  <si>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</si>
  <si>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</si>
  <si>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</si>
  <si>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</si>
  <si>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</si>
  <si>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</si>
  <si>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</si>
  <si>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</si>
  <si>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</si>
  <si>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</si>
  <si>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</si>
  <si>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</si>
  <si>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</si>
  <si>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</si>
  <si>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</si>
  <si>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</si>
  <si>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</si>
  <si>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</si>
  <si>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</si>
  <si>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</si>
  <si>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</si>
  <si>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</si>
  <si>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</si>
  <si>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</si>
  <si>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</si>
  <si>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</si>
  <si>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</si>
  <si>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</si>
  <si>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</si>
  <si>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</si>
  <si>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</si>
  <si>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</si>
  <si>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</si>
  <si>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</si>
  <si>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</si>
  <si>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</si>
  <si>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</si>
  <si>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</si>
  <si>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</si>
  <si>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</si>
  <si>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</si>
  <si>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</si>
  <si>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</si>
  <si>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</si>
  <si>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</si>
  <si>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</si>
  <si>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</si>
  <si>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</si>
  <si>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</si>
  <si>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</si>
  <si>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</si>
  <si>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</si>
  <si>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</si>
  <si>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</si>
  <si>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</si>
  <si>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</si>
  <si>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</si>
  <si>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</si>
  <si>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</si>
  <si>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</si>
  <si>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</si>
  <si>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</si>
  <si>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</si>
  <si>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</si>
  <si>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</si>
  <si>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</si>
  <si>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</si>
  <si>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</si>
  <si>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</si>
  <si>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</si>
  <si>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</si>
  <si>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</si>
  <si>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</si>
  <si>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</si>
  <si>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</si>
  <si>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</si>
  <si>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</si>
  <si>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</si>
  <si>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</si>
  <si>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</si>
  <si>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</si>
  <si>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</si>
  <si>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</si>
  <si>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</si>
  <si>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</si>
  <si>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</si>
  <si>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</si>
  <si>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</si>
  <si>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</si>
  <si>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</si>
  <si>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</si>
  <si>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</si>
  <si>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</si>
  <si>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</si>
  <si>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</si>
  <si>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</si>
  <si>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</si>
  <si>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</si>
  <si>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</si>
  <si>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</si>
  <si>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</si>
  <si>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</si>
  <si>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</si>
  <si>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</si>
  <si>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</si>
  <si>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</si>
  <si>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</si>
  <si>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</si>
  <si>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</si>
  <si>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</si>
  <si>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</si>
  <si>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</si>
  <si>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</si>
  <si>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</si>
  <si>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</si>
  <si>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</si>
  <si>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</si>
  <si>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</si>
  <si>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</si>
  <si>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</si>
  <si>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</si>
  <si>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</si>
  <si>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</si>
  <si>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</si>
  <si>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</si>
  <si>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</si>
  <si>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</si>
  <si>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</si>
  <si>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</si>
  <si>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</si>
  <si>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</si>
  <si>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</si>
  <si>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</si>
  <si>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</si>
  <si>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</si>
  <si>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</si>
  <si>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</si>
  <si>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</si>
  <si>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</si>
  <si>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</si>
  <si>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</si>
  <si>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</si>
  <si>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</si>
  <si>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</si>
  <si>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</si>
  <si>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</si>
  <si>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</si>
  <si>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</si>
  <si>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</si>
  <si>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</si>
  <si>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</si>
  <si>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</si>
  <si>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</si>
  <si>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</si>
  <si>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</si>
  <si>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</si>
  <si>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</si>
  <si>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</si>
  <si>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</si>
  <si>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</si>
  <si>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</si>
  <si>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</si>
  <si>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</si>
  <si>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</si>
  <si>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</si>
  <si>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</si>
  <si>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</si>
  <si>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</si>
  <si>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</si>
  <si>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</si>
  <si>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</si>
  <si>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</si>
  <si>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</si>
  <si>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</si>
  <si>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</si>
  <si>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</si>
  <si>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</si>
  <si>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</si>
  <si>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</si>
  <si>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</si>
  <si>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</si>
  <si>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</si>
  <si>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</si>
  <si>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</si>
  <si>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</si>
  <si>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</si>
  <si>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</si>
  <si>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</si>
  <si>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</si>
  <si>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</si>
  <si>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</si>
  <si>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</si>
  <si>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</si>
  <si>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</si>
  <si>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</si>
  <si>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</si>
  <si>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</si>
  <si>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</si>
  <si>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</si>
  <si>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</si>
  <si>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</si>
  <si>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</si>
  <si>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</si>
  <si>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</si>
  <si>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</si>
  <si>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</si>
  <si>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</si>
  <si>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</si>
  <si>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</si>
  <si>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</si>
  <si>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</si>
  <si>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</si>
  <si>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</si>
  <si>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</si>
  <si>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</si>
  <si>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</si>
  <si>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</si>
  <si>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</si>
  <si>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</si>
  <si>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</si>
  <si>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</si>
  <si>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</si>
  <si>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</si>
  <si>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</si>
  <si>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</si>
  <si>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</si>
  <si>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</si>
  <si>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</si>
  <si>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</si>
  <si>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</si>
  <si>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</si>
  <si>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</si>
  <si>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</si>
  <si>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</si>
  <si>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</si>
  <si>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</si>
  <si>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</si>
  <si>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</si>
  <si>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</si>
  <si>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</si>
  <si>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</si>
  <si>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</si>
  <si>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</si>
  <si>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</si>
  <si>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</si>
  <si>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</si>
  <si>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</si>
  <si>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</si>
  <si>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</si>
  <si>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</si>
  <si>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</si>
  <si>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</si>
  <si>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</si>
  <si>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</si>
  <si>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</si>
  <si>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</si>
  <si>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</si>
  <si>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</si>
  <si>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</si>
  <si>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</si>
  <si>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</si>
  <si>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</si>
  <si>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</si>
  <si>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</si>
  <si>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</si>
  <si>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</si>
  <si>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</si>
  <si>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</si>
  <si>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</si>
  <si>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</si>
  <si>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</si>
  <si>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</si>
  <si>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</si>
  <si>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</si>
  <si>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</si>
  <si>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</si>
  <si>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</si>
  <si>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</si>
  <si>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</si>
  <si>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</si>
  <si>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</si>
  <si>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</si>
  <si>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</si>
  <si>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</si>
  <si>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</si>
  <si>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</si>
  <si>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</si>
  <si>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</si>
  <si>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</si>
  <si>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</si>
  <si>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</si>
  <si>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</si>
  <si>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</si>
  <si>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</si>
  <si>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</si>
  <si>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</si>
  <si>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</si>
  <si>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</si>
  <si>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</si>
  <si>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</si>
  <si>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</si>
  <si>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</si>
  <si>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</si>
  <si>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</si>
  <si>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</si>
  <si>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</si>
  <si>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</si>
  <si>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</si>
  <si>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</si>
  <si>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</si>
  <si>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</si>
  <si>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</si>
  <si>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</si>
  <si>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</si>
  <si>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</si>
  <si>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</si>
  <si>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</si>
  <si>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</si>
  <si>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</si>
  <si>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</si>
  <si>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</si>
  <si>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</si>
  <si>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</si>
  <si>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</si>
  <si>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</si>
  <si>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</si>
  <si>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</si>
  <si>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</si>
  <si>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</si>
  <si>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</si>
  <si>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</si>
  <si>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</si>
  <si>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</si>
  <si>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</si>
  <si>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</si>
  <si>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</si>
  <si>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</si>
  <si>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</si>
  <si>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</si>
  <si>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</si>
  <si>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</si>
  <si>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</si>
  <si>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</si>
  <si>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</si>
  <si>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</si>
  <si>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</si>
  <si>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</si>
  <si>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</si>
  <si>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</si>
  <si>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</si>
  <si>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</si>
  <si>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</si>
  <si>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</si>
  <si>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</si>
  <si>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</si>
  <si>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</si>
  <si>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</si>
  <si>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</si>
  <si>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</si>
  <si>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</si>
  <si>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</si>
  <si>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</si>
  <si>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</si>
  <si>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</si>
  <si>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</si>
  <si>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</si>
  <si>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</si>
  <si>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</si>
  <si>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</si>
  <si>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</si>
  <si>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</si>
  <si>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</si>
  <si>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</si>
  <si>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</si>
  <si>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</si>
  <si>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</si>
  <si>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</si>
  <si>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</si>
  <si>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</si>
  <si>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</si>
  <si>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</si>
  <si>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</si>
  <si>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</si>
  <si>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</si>
  <si>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</si>
  <si>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</si>
  <si>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</si>
  <si>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</si>
  <si>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</si>
  <si>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</si>
  <si>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</si>
  <si>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</si>
  <si>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</si>
  <si>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</si>
  <si>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</si>
  <si>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</si>
  <si>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</si>
  <si>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</si>
  <si>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</si>
  <si>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</si>
  <si>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</si>
  <si>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</si>
  <si>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</si>
  <si>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</si>
  <si>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</si>
  <si>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</si>
  <si>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</si>
  <si>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</si>
  <si>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</si>
  <si>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</si>
  <si>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</si>
  <si>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</si>
  <si>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</si>
  <si>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</si>
  <si>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</si>
  <si>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</si>
  <si>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</si>
  <si>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</si>
  <si>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</si>
  <si>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</si>
  <si>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</si>
  <si>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</si>
  <si>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</si>
  <si>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</si>
  <si>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</si>
  <si>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</si>
  <si>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</si>
  <si>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</si>
  <si>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</si>
  <si>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</si>
  <si>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</si>
  <si>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</si>
  <si>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</si>
  <si>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</si>
  <si>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</si>
  <si>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</si>
  <si>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</si>
  <si>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</si>
  <si>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</si>
  <si>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</si>
  <si>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</si>
  <si>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</si>
  <si>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</si>
  <si>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</si>
  <si>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</si>
  <si>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</si>
  <si>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</si>
  <si>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</si>
  <si>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</si>
  <si>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</si>
  <si>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</si>
  <si>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</si>
  <si>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</si>
  <si>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</si>
  <si>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</si>
  <si>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</si>
  <si>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</si>
  <si>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</si>
  <si>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</si>
  <si>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</si>
  <si>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</si>
  <si>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</si>
  <si>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</si>
  <si>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</si>
  <si>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</si>
  <si>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</si>
  <si>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</si>
  <si>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</si>
  <si>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</si>
  <si>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</si>
  <si>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</si>
  <si>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</si>
  <si>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</si>
  <si>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</si>
  <si>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</si>
  <si>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</si>
  <si>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</si>
  <si>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</si>
  <si>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</si>
  <si>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</si>
  <si>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</si>
  <si>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</si>
  <si>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</si>
  <si>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</si>
  <si>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</si>
  <si>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</si>
  <si>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</si>
  <si>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</si>
  <si>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</si>
  <si>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</si>
  <si>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</si>
  <si>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</si>
  <si>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</si>
  <si>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</si>
  <si>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</si>
  <si>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</si>
  <si>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</si>
  <si>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</si>
  <si>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</si>
  <si>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</si>
  <si>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</si>
  <si>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</si>
  <si>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</si>
  <si>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</si>
  <si>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</si>
  <si>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</si>
  <si>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</si>
  <si>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</si>
  <si>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</si>
  <si>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</si>
  <si>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</si>
  <si>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</si>
  <si>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</si>
  <si>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</si>
  <si>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</si>
  <si>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</si>
  <si>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</si>
  <si>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</si>
  <si>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</si>
  <si>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</si>
  <si>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</si>
  <si>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</si>
  <si>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</si>
  <si>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</si>
  <si>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</si>
  <si>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</si>
  <si>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</si>
  <si>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</si>
  <si>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</si>
  <si>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</si>
  <si>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</si>
  <si>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</si>
  <si>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</si>
  <si>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</si>
  <si>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</si>
  <si>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</si>
  <si>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</si>
  <si>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</si>
  <si>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</si>
  <si>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</si>
  <si>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</si>
  <si>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</si>
  <si>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</si>
  <si>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</si>
  <si>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</si>
  <si>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</si>
  <si>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</si>
  <si>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</si>
  <si>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</si>
  <si>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</si>
  <si>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</si>
  <si>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</si>
  <si>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</si>
  <si>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</si>
  <si>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</si>
  <si>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</si>
  <si>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</si>
  <si>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</si>
  <si>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</si>
  <si>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</si>
  <si>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</si>
  <si>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</si>
  <si>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</si>
  <si>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</si>
  <si>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</si>
  <si>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</si>
  <si>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</si>
  <si>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</si>
  <si>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</si>
  <si>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</si>
  <si>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</si>
  <si>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</si>
  <si>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</si>
  <si>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</si>
  <si>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</si>
  <si>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</si>
  <si>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</si>
  <si>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</si>
  <si>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</si>
  <si>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</si>
  <si>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</si>
  <si>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</si>
  <si>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</si>
  <si>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</si>
  <si>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</si>
  <si>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</si>
  <si>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</si>
  <si>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</si>
  <si>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</si>
  <si>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</si>
  <si>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</si>
  <si>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</si>
  <si>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</si>
  <si>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</si>
  <si>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</si>
  <si>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</si>
  <si>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</si>
  <si>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</si>
  <si>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</si>
  <si>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</si>
  <si>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</si>
  <si>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</si>
  <si>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</si>
  <si>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</si>
  <si>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</si>
  <si>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</si>
  <si>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</si>
  <si>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</si>
  <si>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</si>
  <si>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</si>
  <si>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</si>
  <si>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</si>
  <si>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</si>
  <si>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</si>
  <si>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</si>
  <si>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</si>
  <si>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</si>
  <si>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</si>
  <si>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</si>
  <si>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</si>
  <si>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</si>
  <si>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</si>
  <si>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</si>
  <si>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</si>
  <si>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</si>
  <si>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</si>
  <si>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</si>
  <si>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</si>
  <si>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</si>
  <si>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</si>
  <si>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</si>
  <si>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</si>
  <si>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</si>
  <si>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</si>
  <si>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</si>
  <si>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</si>
  <si>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</si>
  <si>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</si>
  <si>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</si>
  <si>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</si>
  <si>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</si>
  <si>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</si>
  <si>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</si>
  <si>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</si>
  <si>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</si>
  <si>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</si>
  <si>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</si>
  <si>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</si>
  <si>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</si>
  <si>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</si>
  <si>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</si>
  <si>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</si>
  <si>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</si>
  <si>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</si>
  <si>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</si>
  <si>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</si>
  <si>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</si>
  <si>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</si>
  <si>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</si>
  <si>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</si>
  <si>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</si>
  <si>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</si>
  <si>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</si>
  <si>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</si>
  <si>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</si>
  <si>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</si>
  <si>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</si>
  <si>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</si>
  <si>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</si>
  <si>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</si>
  <si>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</si>
  <si>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</si>
  <si>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</si>
  <si>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</si>
  <si>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</si>
  <si>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</si>
  <si>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</si>
  <si>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</si>
  <si>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</si>
  <si>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</si>
  <si>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</si>
  <si>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</si>
  <si>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</si>
  <si>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</si>
  <si>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</si>
  <si>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</si>
  <si>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</si>
  <si>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</si>
  <si>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</si>
  <si>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</si>
  <si>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</si>
  <si>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</si>
  <si>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</si>
  <si>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</si>
  <si>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</si>
  <si>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</si>
  <si>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</si>
  <si>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</si>
  <si>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</si>
  <si>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</si>
  <si>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</si>
  <si>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</si>
  <si>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</si>
  <si>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</si>
  <si>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</si>
  <si>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</si>
  <si>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</si>
  <si>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</si>
  <si>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</si>
  <si>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</si>
  <si>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</si>
  <si>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</si>
  <si>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</si>
  <si>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</si>
  <si>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</si>
  <si>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</si>
  <si>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</si>
  <si>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</si>
  <si>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</si>
  <si>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</si>
  <si>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</si>
  <si>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</si>
  <si>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</si>
  <si>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</si>
  <si>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</si>
  <si>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</si>
  <si>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</si>
  <si>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</si>
  <si>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</si>
  <si>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</si>
  <si>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</si>
  <si>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</si>
  <si>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</si>
  <si>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</si>
  <si>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</si>
  <si>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</si>
  <si>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</si>
  <si>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</si>
  <si>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</si>
  <si>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</si>
  <si>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</si>
  <si>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</si>
  <si>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</si>
  <si>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</si>
  <si>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</si>
  <si>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</si>
  <si>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</si>
  <si>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</si>
  <si>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</si>
  <si>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</si>
  <si>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</si>
  <si>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</si>
  <si>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</si>
  <si>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</si>
  <si>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</si>
  <si>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</si>
  <si>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</si>
  <si>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</si>
  <si>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</si>
  <si>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</si>
  <si>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</si>
  <si>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</si>
  <si>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</si>
  <si>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</si>
  <si>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</si>
  <si>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</si>
  <si>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</si>
  <si>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</si>
  <si>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</si>
  <si>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</si>
  <si>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</si>
  <si>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</si>
  <si>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</si>
  <si>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</si>
  <si>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</si>
  <si>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</si>
  <si>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</si>
  <si>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</si>
  <si>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</si>
  <si>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</si>
  <si>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</si>
  <si>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</si>
  <si>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</si>
  <si>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</si>
  <si>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</si>
  <si>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</si>
  <si>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</si>
  <si>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</si>
  <si>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</si>
  <si>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</si>
  <si>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</si>
  <si>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</si>
  <si>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</si>
  <si>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</si>
  <si>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</si>
  <si>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</si>
  <si>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</si>
  <si>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</si>
  <si>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</si>
  <si>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</si>
  <si>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</si>
  <si>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</si>
  <si>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</si>
  <si>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</si>
  <si>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</si>
  <si>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</si>
  <si>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</si>
  <si>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</si>
  <si>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</si>
  <si>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</si>
  <si>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</si>
  <si>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</si>
  <si>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</si>
  <si>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</si>
  <si>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</si>
  <si>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</si>
  <si>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</si>
  <si>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</si>
  <si>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</si>
  <si>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</si>
  <si>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</si>
  <si>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</si>
  <si>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</si>
  <si>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</si>
  <si>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</si>
  <si>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</si>
  <si>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</si>
  <si>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</si>
  <si>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</si>
  <si>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</si>
  <si>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</si>
  <si>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</si>
  <si>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</si>
  <si>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</si>
  <si>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</si>
  <si>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</si>
  <si>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</si>
  <si>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</si>
  <si>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</si>
  <si>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</si>
  <si>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</si>
  <si>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</si>
  <si>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</si>
  <si>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</si>
  <si>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</si>
  <si>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</si>
  <si>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</si>
  <si>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</si>
  <si>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</si>
  <si>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</si>
  <si>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</si>
  <si>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</si>
  <si>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</si>
  <si>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</si>
  <si>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</si>
  <si>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</si>
  <si>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</si>
  <si>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</si>
  <si>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</si>
  <si>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</si>
  <si>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</si>
  <si>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</si>
  <si>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</si>
  <si>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</si>
  <si>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</si>
  <si>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</si>
  <si>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</si>
  <si>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</si>
  <si>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</si>
  <si>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</si>
  <si>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</si>
  <si>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</si>
  <si>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</si>
  <si>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</si>
  <si>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</si>
  <si>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</si>
  <si>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</si>
  <si>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</si>
  <si>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</si>
  <si>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</si>
  <si>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</si>
  <si>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</si>
  <si>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</si>
  <si>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</si>
  <si>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</si>
  <si>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</si>
  <si>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</si>
  <si>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</si>
  <si>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</si>
  <si>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</si>
  <si>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</si>
  <si>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</si>
  <si>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</si>
  <si>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</si>
  <si>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</si>
  <si>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</si>
  <si>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</si>
  <si>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</si>
  <si>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</si>
  <si>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</si>
  <si>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</si>
  <si>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</si>
  <si>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</si>
  <si>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</si>
  <si>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</si>
  <si>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</si>
  <si>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</si>
  <si>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</si>
  <si>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</si>
  <si>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</si>
  <si>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</si>
  <si>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</si>
  <si>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</si>
  <si>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</si>
  <si>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</si>
  <si>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</si>
  <si>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</si>
  <si>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</si>
  <si>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</si>
  <si>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</si>
  <si>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</si>
  <si>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</si>
  <si>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</si>
  <si>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</si>
  <si>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</si>
  <si>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</si>
  <si>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</si>
  <si>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</si>
  <si>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</si>
  <si>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</si>
  <si>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</si>
  <si>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</si>
  <si>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</si>
  <si>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</si>
  <si>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</si>
  <si>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</si>
  <si>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</si>
  <si>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</si>
  <si>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</si>
  <si>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</si>
  <si>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</si>
  <si>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</si>
  <si>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</si>
  <si>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</si>
  <si>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</si>
  <si>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</si>
  <si>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</si>
  <si>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</si>
  <si>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</si>
  <si>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</si>
  <si>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</si>
  <si>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</si>
  <si>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</si>
  <si>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</si>
  <si>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</si>
  <si>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</si>
  <si>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</si>
  <si>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</si>
  <si>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</si>
  <si>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</si>
  <si>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</si>
  <si>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</si>
  <si>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</si>
  <si>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</si>
  <si>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</si>
  <si>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</si>
  <si>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</si>
  <si>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</si>
  <si>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</si>
  <si>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</si>
  <si>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</si>
  <si>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</si>
  <si>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</si>
  <si>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</si>
  <si>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</si>
  <si>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</si>
  <si>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</si>
  <si>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</si>
  <si>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</si>
  <si>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</si>
  <si>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</si>
  <si>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</si>
  <si>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</si>
  <si>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</si>
  <si>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</si>
  <si>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</si>
  <si>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</si>
  <si>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</si>
  <si>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</si>
  <si>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</si>
  <si>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</si>
  <si>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</si>
  <si>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</si>
  <si>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</si>
  <si>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</si>
  <si>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</si>
  <si>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</si>
  <si>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</si>
  <si>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</si>
  <si>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</si>
  <si>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</si>
  <si>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</si>
  <si>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</si>
  <si>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</si>
  <si>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</si>
  <si>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</si>
  <si>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</si>
  <si>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</si>
  <si>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</si>
  <si>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</si>
  <si>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</si>
  <si>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</si>
  <si>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</si>
  <si>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</si>
  <si>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</si>
  <si>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</si>
  <si>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</si>
  <si>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</si>
  <si>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</si>
  <si>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</si>
  <si>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</si>
  <si>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</si>
  <si>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</si>
  <si>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</si>
  <si>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</si>
  <si>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</si>
  <si>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</si>
  <si>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</si>
  <si>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</si>
  <si>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</si>
  <si>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</si>
  <si>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</si>
  <si>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</si>
  <si>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</si>
  <si>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</si>
  <si>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</si>
  <si>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</si>
  <si>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</si>
  <si>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</si>
  <si>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</si>
  <si>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</si>
  <si>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</si>
  <si>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</si>
  <si>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</si>
  <si>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</si>
  <si>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</si>
  <si>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</si>
  <si>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</si>
  <si>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</si>
  <si>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</si>
  <si>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</si>
  <si>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</si>
  <si>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</si>
  <si>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</si>
  <si>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</si>
  <si>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</si>
  <si>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</si>
  <si>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</si>
  <si>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</si>
  <si>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</si>
  <si>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</si>
  <si>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</si>
  <si>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</si>
  <si>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</si>
  <si>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</si>
  <si>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</si>
  <si>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</si>
  <si>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</si>
  <si>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</si>
  <si>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</si>
  <si>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</si>
  <si>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</si>
  <si>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</si>
  <si>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</si>
  <si>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</si>
  <si>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</si>
  <si>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</si>
  <si>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</si>
  <si>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</si>
  <si>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</si>
  <si>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</si>
  <si>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</si>
  <si>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</si>
  <si>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</si>
  <si>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</si>
  <si>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</si>
  <si>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</si>
  <si>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</si>
  <si>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</si>
  <si>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</si>
  <si>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</si>
  <si>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</si>
  <si>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</si>
  <si>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</si>
  <si>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</si>
  <si>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</si>
  <si>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</si>
  <si>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</si>
  <si>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</si>
  <si>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</si>
  <si>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</si>
  <si>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</si>
  <si>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</si>
  <si>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</si>
  <si>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</si>
  <si>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</si>
  <si>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</si>
  <si>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</si>
  <si>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</si>
  <si>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</si>
  <si>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</si>
  <si>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</si>
  <si>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</si>
  <si>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</si>
  <si>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</si>
  <si>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</si>
  <si>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</si>
  <si>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</si>
  <si>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</si>
  <si>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</si>
  <si>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</si>
  <si>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</si>
  <si>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</si>
  <si>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</si>
  <si>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</si>
  <si>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</si>
  <si>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</si>
  <si>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</si>
  <si>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</si>
  <si>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</si>
  <si>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</si>
  <si>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</si>
  <si>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</si>
  <si>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</si>
  <si>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</si>
  <si>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</si>
  <si>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</si>
  <si>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</si>
  <si>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</si>
  <si>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</si>
  <si>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</si>
  <si>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</si>
  <si>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</si>
  <si>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</si>
  <si>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</si>
  <si>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</si>
  <si>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</si>
  <si>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</si>
  <si>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</si>
  <si>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</si>
  <si>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</si>
  <si>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</si>
  <si>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</si>
  <si>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</si>
  <si>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</si>
  <si>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</si>
  <si>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</si>
  <si>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</si>
  <si>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</si>
  <si>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</si>
  <si>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</si>
  <si>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</si>
  <si>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</si>
  <si>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</si>
  <si>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</si>
  <si>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</si>
  <si>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</si>
  <si>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</si>
  <si>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</si>
  <si>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</si>
  <si>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</si>
  <si>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</si>
  <si>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</si>
  <si>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</si>
  <si>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</si>
  <si>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</si>
  <si>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</si>
  <si>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</si>
  <si>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</si>
  <si>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</si>
  <si>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</si>
  <si>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</si>
  <si>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</si>
  <si>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</si>
  <si>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</si>
  <si>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</si>
  <si>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</si>
  <si>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</si>
  <si>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</si>
  <si>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</si>
  <si>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</si>
  <si>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</si>
  <si>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</si>
  <si>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</si>
  <si>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</si>
  <si>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</si>
  <si>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</si>
  <si>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</si>
  <si>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</si>
  <si>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</si>
  <si>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</si>
  <si>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</si>
  <si>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</si>
  <si>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</si>
  <si>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</si>
  <si>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</si>
  <si>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</si>
  <si>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</si>
  <si>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</si>
  <si>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</si>
  <si>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</si>
  <si>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</si>
  <si>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</si>
  <si>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</si>
  <si>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</si>
  <si>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</si>
  <si>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</si>
  <si>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</si>
  <si>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</si>
  <si>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</si>
  <si>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</si>
  <si>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</si>
  <si>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</si>
  <si>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</si>
  <si>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</si>
  <si>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</si>
  <si>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</si>
  <si>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</si>
  <si>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</si>
  <si>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</si>
  <si>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</si>
  <si>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</si>
  <si>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</si>
  <si>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</si>
  <si>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</si>
  <si>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</si>
  <si>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</si>
  <si>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</si>
  <si>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</si>
  <si>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</si>
  <si>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</si>
  <si>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</si>
  <si>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</si>
  <si>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</si>
  <si>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</si>
  <si>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</si>
  <si>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</si>
  <si>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</si>
  <si>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</si>
  <si>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</si>
  <si>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</si>
  <si>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</si>
  <si>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</si>
  <si>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</si>
  <si>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</si>
  <si>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</si>
  <si>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</si>
  <si>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</si>
  <si>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</si>
  <si>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</si>
  <si>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</si>
  <si>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</si>
  <si>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</si>
  <si>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</si>
  <si>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</si>
  <si>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</si>
  <si>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</si>
  <si>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</si>
  <si>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</si>
  <si>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</si>
  <si>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</si>
  <si>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</si>
  <si>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</si>
  <si>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</si>
  <si>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</si>
  <si>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</si>
  <si>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</si>
  <si>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</si>
  <si>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</si>
  <si>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</si>
  <si>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</si>
  <si>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</si>
  <si>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</si>
  <si>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</si>
  <si>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</si>
  <si>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</si>
  <si>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</si>
  <si>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</si>
  <si>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</si>
  <si>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</si>
  <si>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</si>
  <si>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</si>
  <si>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</si>
  <si>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</si>
  <si>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</si>
  <si>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</si>
  <si>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</si>
  <si>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</si>
  <si>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</si>
  <si>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</si>
  <si>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</si>
  <si>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</si>
  <si>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</si>
  <si>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</si>
  <si>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</si>
  <si>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</si>
  <si>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</si>
  <si>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</si>
  <si>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</si>
  <si>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</si>
  <si>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</si>
  <si>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</si>
  <si>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</si>
  <si>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</si>
  <si>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</si>
  <si>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</si>
  <si>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</si>
  <si>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</si>
  <si>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</si>
  <si>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</si>
  <si>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</si>
  <si>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</si>
  <si>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</si>
  <si>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</si>
  <si>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</si>
  <si>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</si>
  <si>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</si>
  <si>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</si>
  <si>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</si>
  <si>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</si>
  <si>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</si>
  <si>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</si>
  <si>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</si>
  <si>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</si>
  <si>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</si>
  <si>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</si>
  <si>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</si>
  <si>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</si>
  <si>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</si>
  <si>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</si>
  <si>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</si>
  <si>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</si>
  <si>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</si>
  <si>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</si>
  <si>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</si>
  <si>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</si>
  <si>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</si>
  <si>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</si>
  <si>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</si>
  <si>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</si>
  <si>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</si>
  <si>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</si>
  <si>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</si>
  <si>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</si>
  <si>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</si>
  <si>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</si>
  <si>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</si>
  <si>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</si>
  <si>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</si>
  <si>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</si>
  <si>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</si>
  <si>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</si>
  <si>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</si>
  <si>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</si>
  <si>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</si>
  <si>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</si>
  <si>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</si>
  <si>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</si>
  <si>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</si>
  <si>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</si>
  <si>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</si>
  <si>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</si>
  <si>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</si>
  <si>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</si>
  <si>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</si>
  <si>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</si>
  <si>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</si>
  <si>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</si>
  <si>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</si>
  <si>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</si>
  <si>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</si>
  <si>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</si>
  <si>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</si>
  <si>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</si>
  <si>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</si>
  <si>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</si>
  <si>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</si>
  <si>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</si>
  <si>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</si>
  <si>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</si>
  <si>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</si>
  <si>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</si>
  <si>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</si>
  <si>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</si>
  <si>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</si>
  <si>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</si>
  <si>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</si>
  <si>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</si>
  <si>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</si>
  <si>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</si>
  <si>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</si>
  <si>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</si>
  <si>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</si>
  <si>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</si>
  <si>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</si>
  <si>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</si>
  <si>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</si>
  <si>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</si>
  <si>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</si>
  <si>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</si>
  <si>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</si>
  <si>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</si>
  <si>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</si>
  <si>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</si>
  <si>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</si>
  <si>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</si>
  <si>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</si>
  <si>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</si>
  <si>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</si>
  <si>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</si>
  <si>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</si>
  <si>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</si>
  <si>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</si>
  <si>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</si>
  <si>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</si>
  <si>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</si>
  <si>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</si>
  <si>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</si>
  <si>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</si>
  <si>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</si>
  <si>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</si>
  <si>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</si>
  <si>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</si>
  <si>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</si>
  <si>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</si>
  <si>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</si>
  <si>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</si>
  <si>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</si>
  <si>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</si>
  <si>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</si>
  <si>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</si>
  <si>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</si>
  <si>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</si>
  <si>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</si>
  <si>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</si>
  <si>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</si>
  <si>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</si>
  <si>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</si>
  <si>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</si>
  <si>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</si>
  <si>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</si>
  <si>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</si>
  <si>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</si>
  <si>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</si>
  <si>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</si>
  <si>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</si>
  <si>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</si>
  <si>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</si>
  <si>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</si>
  <si>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</si>
  <si>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</si>
  <si>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</si>
  <si>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</si>
  <si>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</si>
  <si>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</si>
  <si>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</si>
  <si>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</si>
  <si>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</si>
  <si>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</si>
  <si>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</si>
  <si>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</si>
  <si>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</si>
  <si>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</si>
  <si>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</si>
  <si>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</si>
  <si>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</si>
  <si>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</si>
  <si>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</si>
  <si>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</si>
  <si>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</si>
  <si>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</si>
  <si>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</si>
  <si>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</si>
  <si>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</si>
  <si>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</si>
  <si>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</si>
  <si>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</si>
  <si>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</si>
  <si>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</si>
  <si>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</si>
  <si>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</si>
  <si>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</si>
  <si>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</si>
  <si>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</si>
  <si>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</si>
  <si>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</si>
  <si>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</si>
  <si>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</si>
  <si>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</si>
  <si>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</si>
  <si>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</si>
  <si>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</si>
  <si>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</si>
  <si>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</si>
  <si>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</si>
  <si>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</si>
  <si>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</si>
  <si>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</si>
  <si>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</si>
  <si>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</si>
  <si>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</si>
  <si>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</si>
  <si>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</si>
  <si>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</si>
  <si>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</si>
  <si>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</si>
  <si>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</si>
  <si>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</si>
  <si>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</si>
  <si>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</si>
  <si>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</si>
  <si>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</si>
  <si>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</si>
  <si>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</si>
  <si>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</si>
  <si>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</si>
  <si>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</si>
  <si>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</si>
  <si>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</si>
  <si>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</si>
  <si>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</si>
  <si>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</si>
  <si>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</si>
  <si>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</si>
  <si>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</si>
  <si>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</si>
  <si>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</si>
  <si>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</si>
  <si>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</si>
  <si>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</si>
  <si>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</si>
  <si>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</si>
  <si>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</si>
  <si>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</si>
  <si>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</si>
  <si>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</si>
  <si>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</si>
  <si>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</si>
  <si>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</si>
  <si>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</si>
  <si>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</si>
  <si>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</si>
  <si>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</si>
  <si>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</si>
  <si>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</si>
  <si>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</si>
  <si>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</si>
  <si>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</si>
  <si>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</si>
  <si>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</si>
  <si>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</si>
  <si>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</si>
  <si>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</si>
  <si>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</si>
  <si>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</si>
  <si>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</si>
  <si>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</si>
  <si>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</si>
  <si>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</si>
  <si>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</si>
  <si>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</si>
  <si>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</si>
  <si>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</si>
  <si>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</si>
  <si>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</si>
  <si>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</si>
  <si>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</si>
  <si>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</si>
  <si>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</si>
  <si>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</si>
  <si>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</si>
  <si>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</si>
  <si>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</si>
  <si>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</si>
  <si>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</si>
  <si>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</si>
  <si>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</si>
  <si>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</si>
  <si>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</si>
  <si>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</si>
  <si>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</si>
  <si>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</si>
  <si>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</si>
  <si>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</si>
  <si>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</si>
  <si>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</si>
  <si>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</si>
  <si>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</si>
  <si>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</si>
  <si>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</si>
  <si>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</si>
  <si>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</si>
  <si>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</si>
  <si>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</si>
  <si>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</si>
  <si>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</si>
  <si>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</si>
  <si>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</si>
  <si>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</si>
  <si>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</si>
  <si>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</si>
  <si>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</si>
  <si>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</si>
  <si>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</si>
  <si>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</si>
  <si>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</si>
  <si>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</si>
  <si>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</si>
  <si>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</si>
  <si>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</si>
  <si>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</si>
  <si>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</si>
  <si>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</si>
  <si>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</si>
  <si>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</si>
  <si>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</si>
  <si>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</si>
  <si>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</si>
  <si>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</si>
  <si>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</si>
  <si>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</si>
  <si>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</si>
  <si>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</si>
  <si>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</si>
  <si>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</si>
  <si>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</si>
  <si>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</si>
  <si>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</si>
  <si>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</si>
  <si>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</si>
  <si>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</si>
  <si>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</si>
  <si>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</si>
  <si>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</si>
  <si>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</si>
  <si>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</si>
  <si>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</si>
  <si>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</si>
  <si>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</si>
  <si>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</si>
  <si>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</si>
  <si>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</si>
  <si>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</si>
  <si>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</si>
  <si>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</si>
  <si>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</si>
  <si>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</si>
  <si>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</si>
  <si>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</si>
  <si>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</si>
  <si>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</si>
  <si>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</si>
  <si>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</si>
  <si>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</si>
  <si>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</si>
  <si>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</si>
  <si>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</si>
  <si>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</si>
  <si>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</si>
  <si>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</si>
  <si>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</si>
  <si>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</si>
  <si>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</si>
  <si>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</si>
  <si>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</si>
  <si>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</si>
  <si>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</si>
  <si>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</si>
  <si>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</si>
  <si>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</si>
  <si>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</si>
  <si>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</si>
  <si>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</si>
  <si>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</si>
  <si>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</si>
  <si>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</si>
  <si>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</si>
  <si>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</si>
  <si>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</si>
  <si>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</si>
  <si>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</si>
  <si>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</si>
  <si>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</si>
  <si>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</si>
  <si>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</si>
  <si>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</si>
  <si>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</si>
  <si>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</si>
  <si>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</si>
  <si>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</si>
  <si>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</si>
  <si>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</si>
  <si>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</si>
  <si>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</si>
  <si>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</si>
  <si>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</si>
  <si>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</si>
  <si>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</si>
  <si>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</si>
  <si>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</si>
  <si>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</si>
  <si>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</si>
  <si>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</si>
  <si>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</si>
  <si>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</si>
  <si>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</si>
  <si>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</si>
  <si>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</si>
  <si>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</si>
  <si>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</si>
  <si>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</si>
  <si>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</si>
  <si>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</si>
  <si>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</si>
  <si>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</si>
  <si>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</si>
  <si>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</si>
  <si>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</si>
  <si>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</si>
  <si>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</si>
  <si>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</si>
  <si>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</si>
  <si>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</si>
  <si>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</si>
  <si>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</si>
  <si>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</si>
  <si>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</si>
  <si>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</si>
  <si>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</si>
  <si>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</si>
  <si>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</si>
  <si>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</si>
  <si>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</si>
  <si>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</si>
  <si>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</si>
  <si>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</si>
  <si>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</si>
  <si>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</si>
  <si>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</si>
  <si>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</si>
  <si>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</si>
  <si>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</si>
  <si>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</si>
  <si>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</si>
  <si>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</si>
  <si>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</si>
  <si>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</si>
  <si>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</si>
  <si>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</si>
  <si>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</si>
  <si>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</si>
  <si>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</si>
  <si>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</si>
  <si>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</si>
  <si>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</si>
  <si>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</si>
  <si>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</si>
  <si>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</si>
  <si>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</si>
  <si>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</si>
  <si>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</si>
  <si>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</si>
  <si>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</si>
  <si>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</si>
  <si>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</si>
  <si>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</si>
  <si>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</si>
  <si>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</si>
  <si>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</si>
  <si>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</si>
  <si>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</si>
  <si>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</si>
  <si>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</si>
  <si>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</si>
  <si>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</si>
  <si>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</si>
  <si>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</si>
  <si>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</si>
  <si>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</si>
  <si>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</si>
  <si>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</si>
  <si>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</si>
  <si>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</si>
  <si>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</si>
  <si>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</si>
  <si>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</si>
  <si>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</si>
  <si>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</si>
  <si>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</si>
  <si>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</si>
  <si>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</si>
  <si>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</si>
  <si>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</si>
  <si>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</si>
  <si>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</si>
  <si>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</si>
  <si>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</si>
  <si>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</si>
  <si>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</si>
  <si>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</si>
  <si>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</si>
  <si>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</si>
  <si>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</si>
  <si>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</si>
  <si>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</si>
  <si>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</si>
  <si>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</si>
  <si>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</si>
  <si>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</si>
  <si>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</si>
  <si>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</si>
  <si>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</si>
  <si>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</si>
  <si>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</si>
  <si>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</si>
  <si>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</si>
  <si>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</si>
  <si>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</si>
  <si>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</si>
  <si>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</si>
  <si>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</si>
  <si>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</si>
  <si>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</si>
  <si>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</si>
  <si>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</si>
  <si>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</si>
  <si>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</si>
  <si>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</si>
  <si>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</si>
  <si>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</si>
  <si>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</si>
  <si>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</si>
  <si>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</si>
  <si>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</si>
  <si>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</si>
  <si>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</si>
  <si>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</si>
  <si>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</si>
  <si>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</si>
  <si>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</si>
  <si>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</si>
  <si>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</si>
  <si>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</si>
  <si>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</si>
  <si>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</si>
  <si>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</si>
  <si>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</si>
  <si>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</si>
  <si>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</si>
  <si>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</si>
  <si>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</si>
  <si>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</si>
  <si>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</si>
  <si>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</si>
  <si>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</si>
  <si>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</si>
  <si>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</si>
  <si>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</si>
  <si>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</si>
  <si>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</si>
  <si>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</si>
  <si>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</si>
  <si>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</si>
  <si>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</si>
  <si>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</si>
  <si>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</si>
  <si>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</si>
  <si>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</si>
  <si>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</si>
  <si>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</si>
  <si>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</si>
  <si>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</si>
  <si>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</si>
  <si>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</si>
  <si>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</si>
  <si>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</si>
  <si>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</si>
  <si>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</si>
  <si>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</si>
  <si>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</si>
  <si>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</si>
  <si>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</si>
  <si>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</si>
  <si>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</si>
  <si>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</si>
  <si>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</si>
  <si>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</si>
  <si>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</si>
  <si>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</si>
  <si>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</si>
  <si>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</si>
  <si>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</si>
  <si>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</si>
  <si>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</si>
  <si>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</si>
  <si>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</si>
  <si>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</si>
  <si>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</si>
  <si>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</si>
  <si>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</si>
  <si>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</si>
  <si>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</si>
  <si>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</si>
  <si>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</si>
  <si>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</si>
  <si>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</si>
  <si>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</si>
  <si>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</si>
  <si>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</si>
  <si>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</si>
  <si>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</si>
  <si>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</si>
  <si>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</si>
  <si>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</si>
  <si>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</si>
  <si>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</si>
  <si>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</si>
  <si>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</si>
  <si>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</si>
  <si>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</si>
  <si>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</si>
  <si>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</si>
  <si>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</si>
  <si>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</si>
  <si>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</si>
  <si>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</si>
  <si>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</si>
  <si>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</si>
  <si>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</si>
  <si>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</si>
  <si>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</si>
  <si>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</si>
  <si>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</si>
  <si>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</si>
  <si>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</si>
  <si>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</si>
  <si>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</si>
  <si>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</si>
  <si>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</si>
  <si>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</si>
  <si>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</si>
  <si>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</si>
  <si>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</si>
  <si>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</si>
  <si>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</si>
  <si>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</si>
  <si>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</si>
  <si>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</si>
  <si>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</si>
  <si>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</si>
  <si>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</si>
  <si>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</si>
  <si>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</si>
  <si>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</si>
  <si>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</si>
  <si>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</si>
  <si>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</si>
  <si>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</si>
  <si>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</si>
  <si>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</si>
  <si>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</si>
  <si>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</si>
  <si>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</si>
  <si>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</si>
  <si>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</si>
  <si>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</si>
  <si>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</si>
  <si>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</si>
  <si>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</si>
  <si>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</si>
  <si>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</si>
  <si>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</si>
  <si>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</si>
  <si>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</si>
  <si>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</si>
  <si>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</si>
  <si>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</si>
  <si>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</si>
  <si>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</si>
  <si>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</si>
  <si>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</si>
  <si>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</si>
  <si>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</si>
  <si>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</si>
  <si>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</si>
  <si>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</si>
  <si>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</si>
  <si>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</si>
  <si>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</si>
  <si>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</si>
  <si>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</si>
  <si>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</si>
  <si>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</si>
  <si>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</si>
  <si>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</si>
  <si>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</si>
  <si>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</si>
  <si>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</si>
  <si>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</si>
  <si>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</si>
  <si>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</si>
  <si>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</si>
  <si>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</si>
  <si>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</si>
  <si>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</si>
  <si>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</si>
  <si>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</si>
  <si>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</si>
  <si>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</si>
  <si>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</si>
  <si>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</si>
  <si>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</si>
  <si>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</si>
  <si>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</si>
  <si>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</si>
  <si>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</si>
  <si>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</si>
  <si>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</si>
  <si>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</si>
  <si>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</si>
  <si>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</si>
  <si>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</si>
  <si>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</si>
  <si>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</si>
  <si>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</si>
  <si>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</si>
  <si>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</si>
  <si>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</si>
  <si>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</si>
  <si>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</si>
  <si>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</si>
  <si>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</si>
  <si>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</si>
  <si>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</si>
  <si>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</si>
  <si>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</si>
  <si>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</si>
  <si>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</si>
  <si>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</si>
  <si>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</si>
  <si>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</si>
  <si>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</si>
  <si>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</si>
  <si>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</si>
  <si>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</si>
  <si>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</si>
  <si>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</si>
  <si>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</si>
  <si>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</si>
  <si>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</si>
  <si>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</si>
  <si>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</si>
  <si>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</si>
  <si>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</si>
  <si>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</si>
  <si>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</si>
  <si>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</si>
  <si>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</si>
  <si>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</si>
  <si>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</si>
  <si>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</si>
  <si>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</si>
  <si>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</si>
  <si>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</si>
  <si>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</si>
  <si>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</si>
  <si>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</si>
  <si>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</si>
  <si>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</si>
  <si>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</si>
  <si>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</si>
  <si>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</si>
  <si>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</si>
  <si>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</si>
  <si>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</si>
  <si>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</si>
  <si>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</si>
  <si>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</si>
  <si>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</si>
  <si>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</si>
  <si>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</si>
  <si>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</si>
  <si>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</si>
  <si>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</si>
  <si>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</si>
  <si>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</si>
  <si>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</si>
  <si>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</si>
  <si>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</si>
  <si>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</si>
  <si>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</si>
  <si>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</si>
  <si>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</si>
  <si>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</si>
  <si>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</si>
  <si>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</si>
  <si>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</si>
  <si>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</si>
  <si>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</si>
  <si>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</si>
  <si>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</si>
  <si>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</si>
  <si>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</si>
  <si>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</si>
  <si>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</si>
  <si>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</si>
  <si>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</si>
  <si>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</si>
  <si>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</si>
  <si>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</si>
  <si>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</si>
  <si>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</si>
  <si>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</si>
  <si>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</si>
  <si>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</si>
  <si>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</si>
  <si>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</si>
  <si>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</si>
  <si>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</si>
  <si>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</si>
  <si>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</si>
  <si>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</si>
  <si>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</si>
  <si>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</si>
  <si>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</si>
  <si>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</si>
  <si>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</si>
  <si>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</si>
  <si>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</si>
  <si>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</si>
  <si>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</si>
  <si>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</si>
  <si>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</si>
  <si>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</si>
  <si>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</si>
  <si>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</si>
  <si>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</si>
  <si>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</si>
  <si>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</si>
  <si>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</si>
  <si>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</si>
  <si>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</si>
  <si>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</si>
  <si>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</si>
  <si>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</si>
  <si>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</si>
  <si>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</si>
  <si>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</si>
  <si>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</si>
  <si>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</si>
  <si>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</si>
  <si>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</si>
  <si>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</si>
  <si>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</si>
  <si>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</si>
  <si>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</si>
  <si>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</si>
  <si>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</si>
  <si>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</si>
  <si>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</si>
  <si>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</si>
  <si>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</si>
  <si>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</si>
  <si>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</si>
  <si>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</si>
  <si>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</si>
  <si>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</si>
  <si>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</si>
  <si>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</si>
  <si>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</si>
  <si>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</si>
  <si>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</si>
  <si>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</si>
  <si>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</si>
  <si>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</si>
  <si>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</si>
  <si>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</si>
  <si>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</si>
  <si>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</si>
  <si>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</si>
  <si>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</si>
  <si>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</si>
  <si>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</si>
  <si>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</si>
  <si>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</si>
  <si>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</si>
  <si>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</si>
  <si>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</si>
  <si>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</si>
  <si>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</si>
  <si>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</si>
  <si>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</si>
  <si>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</si>
  <si>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</si>
  <si>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</si>
  <si>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</si>
  <si>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</si>
  <si>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</si>
  <si>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</si>
  <si>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</si>
  <si>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</si>
  <si>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</si>
  <si>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</si>
  <si>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</si>
  <si>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</si>
  <si>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</si>
  <si>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</si>
  <si>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</si>
  <si>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</si>
  <si>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</si>
  <si>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</si>
  <si>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</si>
  <si>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</si>
  <si>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</si>
  <si>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</si>
  <si>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</si>
  <si>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</si>
  <si>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</si>
  <si>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</si>
  <si>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</si>
  <si>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</si>
  <si>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</si>
  <si>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</si>
  <si>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</si>
  <si>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</si>
  <si>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</si>
  <si>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</si>
  <si>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</si>
  <si>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</si>
  <si>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</si>
  <si>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</si>
  <si>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</si>
  <si>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</si>
  <si>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</si>
  <si>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</si>
  <si>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</si>
  <si>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</si>
  <si>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</si>
  <si>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</si>
  <si>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</si>
  <si>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</si>
  <si>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</si>
  <si>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</si>
  <si>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</si>
  <si>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</si>
  <si>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</si>
  <si>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</si>
  <si>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</si>
  <si>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</si>
  <si>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</si>
  <si>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</si>
  <si>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</si>
  <si>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</si>
  <si>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</si>
  <si>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</si>
  <si>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</si>
  <si>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</si>
  <si>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</si>
  <si>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</si>
  <si>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</si>
  <si>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</si>
  <si>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</si>
  <si>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</si>
  <si>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</si>
  <si>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</si>
  <si>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</si>
  <si>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</si>
  <si>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</si>
  <si>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</si>
  <si>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</si>
  <si>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</si>
  <si>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</si>
  <si>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</si>
  <si>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</si>
  <si>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</si>
  <si>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</si>
  <si>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</si>
  <si>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</si>
  <si>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</si>
  <si>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</si>
  <si>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</si>
  <si>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</si>
  <si>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</si>
  <si>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</si>
  <si>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</si>
  <si>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</si>
  <si>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</si>
  <si>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</si>
  <si>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</si>
  <si>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</si>
  <si>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</si>
  <si>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</si>
  <si>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</si>
  <si>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</si>
  <si>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</si>
  <si>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</si>
  <si>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</si>
  <si>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</si>
  <si>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</si>
  <si>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</si>
  <si>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</si>
  <si>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</si>
  <si>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</si>
  <si>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</si>
  <si>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</si>
  <si>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</si>
  <si>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</si>
  <si>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</si>
  <si>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</si>
  <si>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</si>
  <si>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</si>
  <si>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</si>
  <si>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</si>
  <si>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</si>
  <si>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</si>
  <si>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</si>
  <si>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</si>
  <si>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</si>
  <si>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</si>
  <si>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</si>
  <si>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</si>
  <si>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</si>
  <si>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</si>
  <si>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</si>
  <si>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</si>
  <si>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</si>
  <si>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</si>
  <si>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</si>
  <si>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</si>
  <si>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</si>
  <si>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</si>
  <si>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</si>
  <si>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</si>
  <si>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</si>
  <si>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</si>
  <si>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</si>
  <si>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</si>
  <si>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</si>
  <si>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</si>
  <si>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</si>
  <si>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</si>
  <si>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</si>
  <si>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</si>
  <si>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</si>
  <si>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</si>
  <si>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</si>
  <si>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</si>
  <si>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</si>
  <si>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</si>
  <si>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</si>
  <si>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</si>
  <si>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</si>
  <si>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</si>
  <si>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</si>
  <si>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</si>
  <si>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</si>
  <si>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</si>
  <si>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</si>
  <si>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</si>
  <si>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</si>
  <si>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</si>
  <si>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</si>
  <si>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</si>
  <si>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</si>
  <si>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</si>
  <si>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</si>
  <si>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</si>
  <si>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</si>
  <si>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</si>
  <si>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</si>
  <si>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</si>
  <si>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</si>
  <si>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</si>
  <si>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</si>
  <si>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</si>
  <si>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</si>
  <si>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</si>
  <si>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</si>
  <si>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</si>
  <si>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</si>
  <si>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</si>
  <si>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</si>
  <si>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</si>
  <si>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</si>
  <si>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</si>
  <si>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</si>
  <si>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</si>
  <si>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</si>
  <si>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</si>
  <si>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</si>
  <si>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</si>
  <si>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</si>
  <si>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</si>
  <si>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</si>
  <si>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</si>
  <si>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</si>
  <si>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</si>
  <si>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</si>
  <si>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</si>
  <si>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</si>
  <si>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</si>
  <si>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</si>
  <si>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</si>
  <si>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</si>
  <si>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</si>
  <si>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</si>
  <si>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</si>
  <si>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</si>
  <si>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</si>
  <si>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</si>
  <si>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</si>
  <si>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</si>
  <si>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</si>
  <si>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</si>
  <si>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</si>
  <si>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</si>
  <si>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</si>
  <si>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</si>
  <si>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</si>
  <si>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</si>
  <si>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</si>
  <si>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</si>
  <si>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</si>
  <si>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</si>
  <si>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</si>
  <si>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</si>
  <si>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</si>
  <si>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</si>
  <si>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</si>
  <si>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</si>
  <si>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</si>
  <si>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</si>
  <si>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</si>
  <si>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</si>
  <si>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</si>
  <si>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</si>
  <si>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</si>
  <si>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</si>
  <si>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</si>
  <si>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</si>
  <si>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</si>
  <si>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</si>
  <si>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</si>
  <si>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</si>
  <si>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</si>
  <si>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</si>
  <si>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</si>
  <si>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</si>
  <si>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</si>
  <si>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</si>
  <si>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</si>
  <si>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</si>
  <si>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</si>
  <si>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</si>
  <si>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</si>
  <si>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</si>
  <si>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</si>
  <si>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</si>
  <si>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</si>
  <si>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</si>
  <si>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</si>
  <si>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</si>
  <si>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</si>
  <si>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</si>
  <si>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</si>
  <si>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</si>
  <si>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</si>
  <si>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</si>
  <si>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</si>
  <si>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</si>
  <si>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</si>
  <si>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</si>
  <si>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</si>
  <si>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</si>
  <si>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</si>
  <si>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</si>
  <si>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</si>
  <si>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</si>
  <si>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</si>
  <si>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</si>
  <si>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</si>
  <si>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</si>
  <si>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</si>
  <si>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</si>
  <si>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</si>
  <si>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</si>
  <si>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</si>
  <si>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</si>
  <si>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</si>
  <si>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</si>
  <si>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</si>
  <si>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</si>
  <si>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</si>
  <si>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</si>
  <si>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</si>
  <si>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</si>
  <si>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</si>
  <si>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</si>
  <si>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</si>
  <si>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</si>
  <si>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</si>
  <si>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</si>
  <si>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</si>
  <si>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</si>
  <si>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</si>
  <si>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</si>
  <si>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</si>
  <si>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</si>
  <si>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</si>
  <si>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</si>
  <si>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</si>
  <si>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</si>
  <si>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</si>
  <si>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</si>
  <si>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</si>
  <si>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</si>
  <si>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</si>
  <si>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</si>
  <si>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</si>
  <si>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</si>
  <si>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</si>
  <si>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</si>
  <si>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</si>
  <si>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</si>
  <si>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</si>
  <si>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</si>
  <si>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</si>
  <si>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</si>
  <si>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</si>
  <si>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</si>
  <si>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</si>
  <si>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</si>
  <si>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</si>
  <si>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</si>
  <si>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</si>
  <si>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</si>
  <si>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</si>
  <si>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</si>
  <si>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</si>
  <si>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</si>
  <si>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</si>
  <si>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</si>
  <si>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</si>
  <si>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</si>
  <si>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</si>
  <si>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</si>
  <si>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</si>
  <si>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</si>
  <si>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</si>
  <si>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</si>
  <si>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</si>
  <si>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</si>
  <si>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</si>
  <si>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</si>
  <si>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</si>
  <si>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</si>
  <si>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</si>
  <si>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</si>
  <si>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</si>
  <si>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</si>
  <si>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</si>
  <si>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</si>
  <si>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</si>
  <si>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</si>
  <si>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</si>
  <si>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</si>
  <si>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</si>
  <si>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</si>
  <si>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</si>
  <si>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</si>
  <si>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</si>
  <si>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</si>
  <si>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</si>
  <si>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</si>
  <si>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</si>
  <si>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</si>
  <si>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</si>
  <si>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</si>
  <si>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</si>
  <si>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</si>
  <si>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</si>
  <si>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</si>
  <si>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</si>
  <si>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</si>
  <si>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</si>
  <si>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</si>
  <si>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</si>
  <si>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</si>
  <si>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</si>
  <si>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</si>
  <si>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</si>
  <si>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</si>
  <si>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</si>
  <si>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</si>
  <si>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</si>
  <si>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</si>
  <si>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</si>
  <si>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</si>
  <si>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</si>
  <si>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</si>
  <si>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</si>
  <si>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</si>
  <si>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</si>
  <si>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</si>
  <si>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</si>
  <si>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</si>
  <si>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</si>
  <si>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</si>
  <si>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</si>
  <si>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</si>
  <si>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</si>
  <si>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</si>
  <si>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</si>
  <si>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</si>
  <si>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</si>
  <si>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</si>
  <si>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</si>
  <si>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</si>
  <si>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</si>
  <si>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</si>
  <si>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</si>
  <si>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</si>
  <si>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</si>
  <si>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</si>
  <si>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</si>
  <si>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</si>
  <si>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</si>
  <si>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</si>
  <si>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</si>
  <si>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</si>
  <si>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</si>
  <si>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</si>
  <si>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</si>
  <si>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</si>
  <si>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</si>
  <si>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</si>
  <si>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</si>
  <si>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</si>
  <si>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</si>
  <si>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</si>
  <si>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</si>
  <si>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</si>
  <si>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</si>
  <si>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</si>
  <si>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</si>
  <si>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</si>
  <si>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</si>
  <si>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</si>
  <si>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</si>
  <si>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</si>
  <si>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</si>
  <si>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</si>
  <si>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</si>
  <si>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</si>
  <si>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</si>
  <si>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</si>
  <si>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</si>
  <si>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</si>
  <si>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</si>
  <si>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</si>
  <si>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</si>
  <si>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</si>
  <si>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</si>
  <si>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</si>
  <si>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</si>
  <si>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</si>
  <si>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</si>
  <si>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</si>
  <si>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</si>
  <si>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</si>
  <si>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</si>
  <si>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</si>
  <si>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</si>
  <si>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</si>
  <si>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</si>
  <si>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</si>
  <si>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</si>
  <si>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</si>
  <si>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</si>
  <si>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</si>
  <si>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</si>
  <si>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</si>
  <si>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</si>
  <si>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</si>
  <si>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</si>
  <si>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</si>
  <si>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</si>
  <si>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</si>
  <si>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</si>
  <si>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</si>
  <si>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</si>
  <si>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</si>
  <si>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</si>
  <si>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</si>
  <si>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</si>
  <si>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</si>
  <si>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</si>
  <si>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</si>
  <si>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</si>
  <si>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</si>
  <si>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</si>
  <si>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</si>
  <si>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</si>
  <si>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</si>
  <si>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</si>
  <si>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</si>
  <si>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</si>
  <si>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</si>
  <si>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</si>
  <si>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</si>
  <si>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</si>
  <si>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</si>
  <si>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</si>
  <si>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</si>
  <si>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</si>
  <si>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</si>
  <si>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</si>
  <si>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</si>
  <si>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</si>
  <si>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</si>
  <si>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</si>
  <si>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</si>
  <si>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</si>
  <si>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</si>
  <si>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</si>
  <si>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</si>
  <si>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</si>
  <si>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</si>
  <si>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</si>
  <si>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</si>
  <si>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</si>
  <si>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</si>
  <si>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</si>
  <si>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</si>
  <si>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</si>
  <si>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</si>
  <si>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</si>
  <si>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</si>
  <si>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</si>
  <si>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</si>
  <si>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</si>
  <si>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</si>
  <si>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</si>
  <si>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</si>
  <si>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</si>
  <si>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</si>
  <si>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</si>
  <si>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</si>
  <si>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</si>
  <si>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</si>
  <si>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</si>
  <si>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</si>
  <si>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</si>
  <si>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</si>
  <si>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</si>
  <si>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</si>
  <si>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</si>
  <si>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</si>
  <si>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</si>
  <si>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</si>
  <si>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</si>
  <si>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</si>
  <si>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</si>
  <si>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</si>
  <si>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</si>
  <si>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</si>
  <si>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</si>
  <si>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</si>
  <si>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</si>
  <si>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</si>
  <si>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</si>
  <si>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</si>
  <si>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</si>
  <si>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</si>
  <si>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</si>
  <si>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</si>
  <si>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</si>
  <si>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</si>
  <si>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</si>
  <si>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</si>
  <si>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</si>
  <si>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</si>
  <si>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</si>
  <si>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</si>
  <si>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</si>
  <si>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</si>
  <si>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</si>
  <si>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</si>
  <si>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</si>
  <si>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</si>
  <si>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</si>
  <si>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</si>
  <si>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</si>
  <si>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</si>
  <si>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</si>
  <si>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</si>
  <si>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</si>
  <si>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</si>
  <si>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</si>
  <si>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</si>
  <si>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</si>
  <si>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</si>
  <si>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</si>
  <si>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</si>
  <si>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</si>
  <si>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</si>
  <si>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</si>
  <si>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</si>
  <si>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</si>
  <si>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</si>
  <si>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</si>
  <si>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</si>
  <si>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</si>
  <si>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</si>
  <si>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</si>
  <si>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</si>
  <si>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</si>
  <si>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</si>
  <si>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</si>
  <si>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</si>
  <si>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</si>
  <si>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</si>
  <si>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</si>
  <si>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</si>
  <si>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</si>
  <si>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</si>
  <si>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</si>
  <si>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</si>
  <si>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</si>
  <si>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</si>
  <si>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</si>
  <si>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</si>
  <si>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</si>
  <si>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</si>
  <si>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</si>
  <si>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</si>
  <si>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</si>
  <si>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</si>
  <si>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</si>
  <si>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</si>
  <si>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</si>
  <si>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</si>
  <si>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</si>
  <si>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</si>
  <si>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</si>
  <si>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</si>
  <si>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</si>
  <si>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</si>
  <si>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</si>
  <si>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</si>
  <si>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</si>
  <si>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</si>
  <si>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</si>
  <si>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</si>
  <si>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</si>
  <si>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</si>
  <si>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</si>
  <si>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</si>
  <si>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</si>
  <si>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</si>
  <si>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</si>
  <si>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</si>
  <si>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</si>
  <si>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</si>
  <si>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</si>
  <si>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</si>
  <si>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</si>
  <si>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</si>
  <si>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</si>
  <si>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</si>
  <si>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</si>
  <si>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</si>
  <si>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</si>
  <si>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</si>
  <si>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</si>
  <si>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</si>
  <si>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</si>
  <si>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</si>
  <si>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</si>
  <si>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</si>
  <si>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</si>
  <si>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</si>
  <si>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</si>
  <si>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</si>
  <si>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</si>
  <si>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</si>
  <si>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</si>
  <si>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</si>
  <si>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</si>
  <si>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</si>
  <si>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</si>
  <si>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</si>
  <si>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</si>
  <si>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</si>
  <si>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</si>
  <si>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</si>
  <si>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</si>
  <si>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</si>
  <si>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</si>
  <si>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</si>
  <si>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</si>
  <si>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</si>
  <si>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</si>
  <si>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</si>
  <si>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</si>
  <si>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</si>
  <si>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</si>
  <si>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</si>
  <si>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</si>
  <si>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</si>
  <si>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</si>
  <si>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</si>
  <si>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</si>
  <si>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</si>
  <si>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</si>
  <si>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</si>
  <si>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</si>
  <si>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</si>
  <si>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</si>
  <si>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</si>
  <si>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</si>
  <si>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</si>
  <si>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</si>
  <si>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</si>
  <si>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</si>
  <si>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</si>
  <si>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</si>
  <si>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</si>
  <si>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</si>
  <si>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</si>
  <si>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</si>
  <si>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</si>
  <si>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</si>
  <si>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</si>
  <si>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</si>
  <si>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</si>
  <si>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</si>
  <si>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</si>
  <si>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</si>
  <si>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</si>
  <si>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</si>
  <si>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</si>
  <si>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</si>
  <si>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</si>
  <si>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</si>
  <si>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</si>
  <si>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</si>
  <si>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</si>
  <si>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</si>
  <si>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</si>
  <si>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</si>
  <si>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</si>
  <si>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</si>
  <si>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</si>
  <si>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</si>
  <si>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</si>
  <si>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</si>
  <si>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</si>
  <si>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</si>
  <si>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</si>
  <si>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</si>
  <si>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</si>
  <si>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</si>
  <si>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</si>
  <si>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</si>
  <si>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</si>
  <si>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</si>
  <si>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</si>
  <si>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</si>
  <si>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</si>
  <si>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</si>
  <si>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</si>
  <si>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</si>
  <si>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</si>
  <si>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</si>
  <si>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</si>
  <si>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</si>
  <si>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</si>
  <si>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</si>
  <si>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</si>
  <si>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</si>
  <si>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</si>
  <si>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</si>
  <si>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</si>
  <si>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</si>
  <si>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</si>
  <si>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</si>
  <si>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</si>
  <si>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</si>
  <si>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</si>
  <si>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</si>
  <si>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</si>
  <si>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</si>
  <si>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</si>
  <si>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</si>
  <si>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</si>
  <si>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</si>
  <si>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</si>
  <si>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</si>
  <si>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</si>
  <si>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</si>
  <si>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</si>
  <si>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</si>
  <si>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</si>
  <si>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</si>
  <si>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</si>
  <si>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</si>
  <si>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</si>
  <si>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</si>
  <si>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</si>
  <si>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</si>
  <si>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</si>
  <si>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</si>
  <si>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</si>
  <si>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</si>
  <si>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</si>
  <si>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</si>
  <si>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</si>
  <si>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</si>
  <si>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</si>
  <si>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</si>
  <si>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</si>
  <si>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</si>
  <si>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</si>
  <si>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</si>
  <si>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</si>
  <si>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</si>
  <si>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</si>
  <si>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</si>
  <si>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</si>
  <si>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</si>
  <si>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</si>
  <si>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</si>
  <si>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</si>
  <si>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</si>
  <si>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</si>
  <si>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</si>
  <si>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</si>
  <si>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</si>
  <si>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</si>
  <si>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</si>
  <si>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</si>
  <si>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</si>
  <si>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</si>
  <si>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</si>
  <si>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</si>
  <si>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</si>
  <si>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</si>
  <si>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</si>
  <si>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</si>
  <si>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</si>
  <si>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</si>
  <si>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</si>
  <si>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</si>
  <si>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</si>
  <si>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</si>
  <si>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</si>
  <si>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</si>
  <si>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</si>
  <si>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</si>
  <si>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</si>
  <si>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</si>
  <si>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</si>
  <si>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</si>
  <si>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</si>
  <si>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</si>
  <si>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</si>
  <si>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</si>
  <si>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</si>
  <si>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</si>
  <si>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</si>
  <si>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</si>
  <si>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</si>
  <si>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</si>
  <si>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</si>
  <si>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</si>
  <si>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</si>
  <si>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</si>
  <si>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</si>
  <si>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</si>
  <si>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</si>
  <si>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</si>
  <si>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</si>
  <si>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</si>
  <si>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</si>
  <si>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</si>
  <si>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</si>
  <si>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</si>
  <si>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</si>
  <si>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</si>
  <si>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</si>
  <si>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</si>
  <si>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</si>
  <si>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</si>
  <si>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</si>
  <si>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</si>
  <si>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</si>
  <si>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</si>
  <si>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</si>
  <si>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</si>
  <si>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</si>
  <si>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</si>
  <si>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</si>
  <si>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</si>
  <si>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</si>
  <si>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</si>
  <si>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</si>
  <si>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</si>
  <si>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</si>
  <si>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</si>
  <si>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</si>
  <si>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</si>
  <si>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</si>
  <si>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</si>
  <si>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</si>
  <si>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</si>
  <si>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</si>
  <si>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</si>
  <si>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</si>
  <si>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</si>
  <si>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</si>
  <si>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</si>
  <si>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</si>
  <si>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</si>
  <si>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</si>
  <si>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</si>
  <si>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</si>
  <si>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</si>
  <si>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</si>
  <si>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</si>
  <si>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</si>
  <si>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</si>
  <si>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</si>
  <si>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</si>
  <si>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</si>
  <si>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</si>
  <si>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</si>
  <si>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</si>
  <si>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</si>
  <si>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</si>
  <si>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</si>
  <si>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</si>
  <si>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</si>
  <si>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</si>
  <si>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</si>
  <si>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</si>
  <si>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</si>
  <si>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</si>
  <si>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</si>
  <si>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</si>
  <si>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</si>
  <si>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</si>
  <si>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</si>
  <si>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</si>
  <si>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</si>
  <si>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</si>
  <si>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</si>
  <si>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</si>
  <si>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</si>
  <si>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</si>
  <si>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</si>
  <si>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</si>
  <si>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</si>
  <si>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</si>
  <si>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</si>
  <si>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</si>
  <si>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</si>
  <si>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</si>
  <si>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</si>
  <si>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</si>
  <si>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</si>
  <si>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</si>
  <si>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</si>
  <si>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</si>
  <si>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</si>
  <si>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</si>
  <si>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</si>
  <si>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</si>
  <si>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</si>
  <si>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</si>
  <si>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</si>
  <si>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</si>
  <si>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</si>
  <si>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</si>
  <si>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</si>
  <si>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</si>
  <si>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</si>
  <si>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</si>
  <si>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</si>
  <si>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</si>
  <si>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</si>
  <si>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</si>
  <si>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</si>
  <si>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</si>
  <si>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</si>
  <si>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</si>
  <si>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</si>
  <si>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</si>
  <si>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</si>
  <si>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</si>
  <si>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</si>
  <si>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</si>
  <si>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</si>
  <si>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</si>
  <si>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</si>
  <si>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</si>
  <si>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</si>
  <si>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</si>
  <si>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</si>
  <si>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</si>
  <si>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</si>
  <si>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</si>
  <si>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</si>
  <si>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</si>
  <si>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</si>
  <si>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</si>
  <si>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</si>
  <si>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</si>
  <si>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</si>
  <si>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</si>
  <si>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</si>
  <si>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</si>
  <si>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</si>
  <si>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</si>
  <si>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</si>
  <si>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</si>
  <si>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</si>
  <si>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</si>
  <si>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</si>
  <si>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</si>
  <si>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</si>
  <si>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</si>
  <si>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</si>
  <si>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</si>
  <si>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</si>
  <si>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</si>
  <si>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</si>
  <si>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</si>
  <si>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</si>
  <si>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</si>
  <si>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</si>
  <si>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</si>
  <si>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</si>
  <si>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</si>
  <si>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</si>
  <si>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</si>
  <si>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</si>
  <si>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</si>
  <si>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</si>
  <si>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</si>
  <si>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</si>
  <si>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</si>
  <si>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</si>
  <si>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</si>
  <si>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</si>
  <si>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</si>
  <si>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</si>
  <si>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</si>
  <si>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</si>
  <si>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</si>
  <si>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</si>
  <si>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</si>
  <si>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</si>
  <si>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</si>
  <si>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</si>
  <si>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</si>
  <si>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</si>
  <si>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</si>
  <si>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</si>
  <si>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</si>
  <si>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</si>
  <si>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</si>
  <si>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</si>
  <si>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</si>
  <si>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</si>
  <si>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</si>
  <si>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</si>
  <si>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</si>
  <si>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</si>
  <si>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</si>
  <si>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</si>
  <si>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</si>
  <si>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</si>
  <si>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</si>
  <si>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</si>
  <si>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</si>
  <si>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</si>
  <si>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</si>
  <si>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</si>
  <si>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</si>
  <si>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</si>
  <si>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</si>
  <si>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</si>
  <si>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</si>
  <si>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</si>
  <si>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</si>
  <si>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</si>
  <si>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</si>
  <si>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</si>
  <si>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</si>
  <si>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</si>
  <si>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</si>
  <si>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</si>
  <si>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</si>
  <si>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</si>
  <si>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</si>
  <si>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</si>
  <si>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</si>
  <si>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</si>
  <si>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</si>
  <si>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</si>
  <si>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</si>
  <si>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</si>
  <si>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</si>
  <si>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</si>
  <si>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</si>
  <si>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</si>
  <si>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</si>
  <si>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</si>
  <si>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</si>
  <si>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</si>
  <si>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</si>
  <si>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</si>
  <si>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</si>
  <si>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</si>
  <si>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</si>
  <si>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</si>
  <si>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</si>
  <si>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</si>
  <si>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</si>
  <si>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</si>
  <si>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</si>
  <si>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</si>
  <si>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</si>
  <si>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</si>
  <si>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</si>
  <si>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</si>
  <si>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</si>
  <si>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</si>
  <si>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</si>
  <si>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</si>
  <si>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</si>
  <si>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</si>
  <si>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</si>
  <si>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</si>
  <si>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</si>
  <si>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</si>
  <si>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</si>
  <si>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</si>
  <si>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</si>
  <si>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</si>
  <si>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</si>
  <si>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</si>
  <si>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</si>
  <si>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</si>
  <si>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</si>
  <si>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</si>
  <si>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</si>
  <si>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</si>
  <si>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</si>
  <si>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</si>
  <si>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</si>
  <si>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</si>
  <si>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</si>
  <si>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</si>
  <si>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</si>
  <si>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</si>
  <si>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</si>
  <si>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</si>
  <si>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</si>
  <si>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</si>
  <si>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</si>
  <si>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</si>
  <si>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</si>
  <si>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</si>
  <si>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</si>
  <si>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</si>
  <si>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</si>
  <si>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</si>
  <si>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</si>
  <si>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</si>
  <si>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</si>
  <si>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</si>
  <si>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</si>
  <si>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</si>
  <si>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</si>
  <si>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</si>
  <si>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</si>
  <si>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</si>
  <si>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</si>
  <si>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</si>
  <si>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</si>
  <si>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</si>
  <si>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</si>
  <si>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</si>
  <si>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</si>
  <si>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</si>
  <si>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</si>
  <si>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</si>
  <si>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</si>
  <si>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</si>
  <si>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</si>
  <si>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</si>
  <si>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</si>
  <si>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</si>
  <si>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</si>
  <si>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</si>
  <si>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</si>
  <si>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</si>
  <si>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</si>
  <si>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</si>
  <si>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</si>
  <si>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</si>
  <si>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</si>
  <si>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</si>
  <si>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</si>
  <si>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</si>
  <si>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</si>
  <si>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</si>
  <si>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</si>
  <si>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</si>
  <si>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</si>
  <si>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</si>
  <si>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</si>
  <si>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</si>
  <si>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</si>
  <si>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</si>
  <si>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</si>
  <si>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</si>
  <si>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</si>
  <si>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</si>
  <si>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</si>
  <si>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</si>
  <si>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</si>
  <si>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</si>
  <si>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</si>
  <si>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</si>
  <si>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</si>
  <si>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</si>
  <si>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</si>
  <si>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</si>
  <si>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</si>
  <si>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</si>
  <si>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</si>
  <si>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</si>
  <si>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</si>
  <si>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</si>
  <si>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</si>
  <si>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</si>
  <si>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</si>
  <si>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</si>
  <si>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</si>
  <si>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</si>
  <si>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</si>
  <si>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</si>
  <si>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</si>
  <si>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</si>
  <si>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</si>
  <si>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</si>
  <si>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</si>
  <si>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</si>
  <si>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</si>
  <si>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</si>
  <si>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</si>
  <si>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</si>
  <si>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</si>
  <si>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</si>
  <si>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</si>
  <si>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</si>
  <si>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</si>
  <si>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</si>
  <si>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</si>
  <si>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</si>
  <si>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</si>
  <si>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</si>
  <si>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</si>
  <si>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</si>
  <si>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</si>
  <si>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</si>
  <si>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</si>
  <si>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</si>
  <si>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</si>
  <si>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</si>
  <si>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</si>
  <si>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</si>
  <si>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</si>
  <si>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</si>
  <si>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</si>
  <si>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</si>
  <si>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</si>
  <si>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</si>
  <si>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</si>
  <si>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</si>
  <si>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</si>
  <si>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</si>
  <si>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</si>
  <si>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</si>
  <si>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</si>
  <si>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</si>
  <si>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</si>
  <si>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</si>
  <si>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</si>
  <si>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</si>
  <si>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</si>
  <si>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</si>
  <si>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</si>
  <si>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</si>
  <si>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</si>
  <si>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</si>
  <si>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</si>
  <si>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</si>
  <si>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</si>
  <si>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</si>
  <si>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</si>
  <si>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</si>
  <si>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</si>
  <si>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</si>
  <si>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</si>
  <si>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</si>
  <si>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</si>
  <si>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</si>
  <si>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</si>
  <si>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</si>
  <si>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</si>
  <si>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</si>
  <si>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</si>
  <si>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</si>
  <si>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</si>
  <si>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</si>
  <si>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</si>
  <si>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</si>
  <si>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</si>
  <si>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</si>
  <si>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</si>
  <si>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</si>
  <si>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</si>
  <si>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</si>
  <si>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</si>
  <si>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</si>
  <si>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</si>
  <si>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</si>
  <si>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</si>
  <si>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</si>
  <si>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</si>
  <si>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</si>
  <si>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</si>
  <si>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</si>
  <si>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</si>
  <si>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</si>
  <si>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</si>
  <si>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</si>
  <si>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</si>
  <si>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</si>
  <si>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</si>
  <si>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</si>
  <si>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</si>
  <si>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</si>
  <si>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</si>
  <si>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</si>
  <si>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</si>
  <si>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</si>
  <si>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</si>
  <si>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</si>
  <si>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</si>
  <si>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</si>
  <si>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</si>
  <si>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</si>
  <si>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</si>
  <si>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</si>
  <si>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</si>
  <si>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</si>
  <si>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</si>
  <si>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</si>
  <si>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</si>
  <si>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</si>
  <si>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</si>
  <si>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</si>
  <si>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</si>
  <si>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</si>
  <si>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</si>
  <si>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</si>
  <si>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</si>
  <si>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</si>
  <si>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</si>
  <si>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</si>
  <si>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</si>
  <si>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</si>
  <si>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</si>
  <si>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</si>
  <si>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</si>
  <si>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</si>
  <si>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</si>
  <si>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</si>
  <si>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</si>
  <si>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</si>
  <si>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</si>
  <si>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</si>
  <si>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</si>
  <si>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</si>
  <si>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</si>
  <si>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</si>
  <si>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</si>
  <si>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</si>
  <si>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</si>
  <si>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</si>
  <si>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</si>
  <si>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</si>
  <si>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</si>
  <si>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</si>
  <si>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</si>
  <si>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</si>
  <si>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</si>
  <si>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</si>
  <si>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</si>
  <si>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</si>
  <si>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</si>
  <si>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</si>
  <si>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</si>
  <si>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</si>
  <si>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</si>
  <si>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</si>
  <si>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</si>
  <si>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</si>
  <si>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</si>
  <si>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</si>
  <si>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</si>
  <si>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</si>
  <si>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</si>
  <si>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</si>
  <si>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</si>
  <si>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</si>
  <si>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</si>
  <si>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</si>
  <si>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</si>
  <si>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</si>
  <si>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</si>
  <si>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</si>
  <si>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</si>
  <si>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</si>
  <si>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</si>
  <si>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</si>
  <si>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</si>
  <si>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</si>
  <si>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</si>
  <si>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</si>
  <si>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</si>
  <si>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</si>
  <si>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</si>
  <si>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</si>
  <si>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</si>
  <si>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</si>
  <si>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</si>
  <si>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</si>
  <si>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</si>
  <si>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</si>
  <si>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</si>
  <si>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</si>
  <si>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</si>
  <si>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</si>
  <si>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</si>
  <si>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</si>
  <si>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</si>
  <si>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</si>
  <si>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</si>
  <si>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</si>
  <si>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</si>
  <si>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</si>
  <si>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</si>
  <si>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</si>
  <si>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</si>
  <si>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</si>
  <si>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</si>
  <si>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</si>
  <si>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</si>
  <si>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</si>
  <si>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</si>
  <si>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</si>
  <si>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</si>
  <si>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</si>
  <si>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</si>
  <si>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</si>
  <si>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</si>
  <si>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</si>
  <si>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</si>
  <si>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</si>
  <si>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</si>
  <si>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</si>
  <si>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</si>
  <si>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</si>
  <si>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</si>
  <si>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</si>
  <si>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</si>
  <si>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</si>
  <si>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</si>
  <si>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</si>
  <si>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</si>
  <si>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</si>
  <si>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</si>
  <si>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</si>
  <si>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</si>
  <si>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</si>
  <si>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</si>
  <si>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</si>
  <si>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</si>
  <si>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</si>
  <si>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</si>
  <si>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</si>
  <si>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</si>
  <si>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</si>
  <si>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</si>
  <si>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</si>
  <si>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</si>
  <si>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</si>
  <si>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</si>
  <si>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</si>
  <si>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</si>
  <si>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</si>
  <si>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</si>
  <si>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</si>
  <si>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</si>
  <si>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</si>
  <si>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</si>
  <si>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</si>
  <si>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</si>
  <si>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</si>
  <si>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</si>
  <si>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</si>
  <si>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</si>
  <si>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</si>
  <si>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</si>
  <si>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</si>
  <si>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</si>
  <si>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</si>
  <si>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</si>
  <si>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</si>
  <si>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</si>
  <si>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</si>
  <si>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</si>
  <si>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</si>
  <si>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</si>
  <si>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</si>
  <si>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</si>
  <si>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</si>
  <si>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</si>
  <si>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</si>
  <si>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</si>
  <si>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</si>
  <si>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</si>
  <si>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</si>
  <si>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</si>
  <si>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</si>
  <si>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</si>
  <si>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</si>
  <si>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</si>
  <si>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</si>
  <si>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</si>
  <si>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</si>
  <si>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</si>
  <si>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</si>
  <si>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</si>
  <si>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</si>
  <si>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</si>
  <si>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</si>
  <si>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</si>
  <si>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</si>
  <si>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</si>
  <si>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</si>
  <si>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</si>
  <si>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</si>
  <si>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</si>
  <si>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</si>
  <si>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</si>
  <si>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</si>
  <si>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</si>
  <si>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</si>
  <si>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</si>
  <si>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</si>
  <si>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</si>
  <si>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</si>
  <si>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</si>
  <si>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</si>
  <si>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</si>
  <si>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</si>
  <si>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</si>
  <si>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</si>
  <si>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</si>
  <si>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</si>
  <si>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</si>
  <si>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</si>
  <si>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</si>
  <si>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</si>
  <si>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</si>
  <si>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</si>
  <si>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</si>
  <si>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</si>
  <si>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</si>
  <si>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</si>
  <si>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</si>
  <si>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</si>
  <si>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</si>
  <si>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</si>
  <si>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</si>
  <si>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</si>
  <si>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</si>
  <si>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</si>
  <si>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</si>
  <si>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</si>
  <si>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</si>
  <si>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</si>
  <si>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</si>
  <si>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</si>
  <si>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</si>
  <si>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</si>
  <si>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</si>
  <si>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</si>
  <si>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</si>
  <si>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</si>
  <si>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</si>
  <si>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</si>
  <si>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</si>
  <si>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</si>
  <si>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</si>
  <si>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</si>
  <si>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</si>
  <si>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</si>
  <si>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</si>
  <si>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</si>
  <si>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</si>
  <si>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</si>
  <si>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</si>
  <si>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</si>
  <si>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</si>
  <si>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</si>
  <si>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</si>
  <si>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</si>
  <si>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</si>
  <si>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</si>
  <si>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</si>
  <si>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</si>
  <si>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</si>
  <si>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</si>
  <si>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</si>
  <si>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</si>
  <si>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</si>
  <si>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</si>
  <si>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</si>
  <si>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</si>
  <si>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</si>
  <si>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</si>
  <si>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</si>
  <si>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</si>
  <si>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</si>
  <si>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</si>
  <si>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</si>
  <si>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</si>
  <si>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</si>
  <si>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</si>
  <si>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</si>
  <si>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</si>
  <si>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</si>
  <si>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</si>
  <si>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</si>
  <si>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</si>
  <si>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</si>
  <si>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</si>
  <si>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</si>
  <si>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</si>
  <si>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</si>
  <si>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</si>
  <si>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</si>
  <si>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</si>
  <si>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</si>
  <si>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</si>
  <si>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</si>
  <si>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</si>
  <si>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</si>
  <si>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</si>
  <si>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</si>
  <si>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</si>
  <si>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</si>
  <si>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</si>
  <si>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</si>
  <si>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</si>
  <si>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</si>
  <si>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</si>
  <si>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</si>
  <si>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</si>
  <si>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</si>
  <si>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</si>
  <si>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</si>
  <si>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</si>
  <si>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</si>
  <si>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</si>
  <si>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</si>
  <si>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</si>
  <si>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</si>
  <si>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</si>
  <si>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</si>
  <si>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</si>
  <si>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</si>
  <si>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</si>
  <si>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</si>
  <si>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</si>
  <si>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</si>
  <si>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</si>
  <si>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</si>
  <si>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</si>
  <si>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</si>
  <si>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</si>
  <si>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</si>
  <si>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</si>
  <si>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</si>
  <si>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</si>
  <si>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</si>
  <si>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</si>
  <si>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</si>
  <si>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</si>
  <si>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</si>
  <si>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</si>
  <si>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</si>
  <si>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</si>
  <si>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</si>
  <si>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</si>
  <si>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</si>
  <si>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</si>
  <si>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</si>
  <si>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</si>
  <si>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</si>
  <si>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</si>
  <si>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</si>
  <si>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</si>
  <si>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</si>
  <si>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</si>
  <si>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</si>
  <si>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</si>
  <si>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</si>
  <si>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</si>
  <si>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</si>
  <si>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</si>
  <si>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</si>
  <si>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</si>
  <si>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</si>
  <si>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</si>
  <si>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</si>
  <si>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</si>
  <si>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</si>
  <si>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</si>
  <si>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</si>
  <si>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</si>
  <si>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</si>
  <si>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</si>
  <si>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</si>
  <si>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</si>
  <si>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</si>
  <si>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</si>
  <si>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</si>
  <si>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</si>
  <si>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</si>
  <si>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</si>
  <si>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</si>
  <si>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</si>
  <si>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</si>
  <si>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</si>
  <si>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</si>
  <si>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</si>
  <si>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</si>
  <si>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</si>
  <si>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</si>
  <si>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</si>
  <si>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</si>
  <si>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</si>
  <si>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</si>
  <si>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</si>
  <si>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</si>
  <si>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</si>
  <si>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</si>
  <si>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</si>
  <si>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</si>
  <si>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</si>
  <si>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</si>
  <si>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</si>
  <si>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</si>
  <si>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</si>
  <si>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</si>
  <si>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</si>
  <si>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</si>
  <si>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</si>
  <si>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</si>
  <si>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</si>
  <si>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</si>
  <si>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</si>
  <si>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</si>
  <si>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</si>
  <si>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</si>
  <si>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</si>
  <si>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</si>
  <si>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</si>
  <si>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</si>
  <si>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</si>
  <si>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</si>
  <si>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</si>
  <si>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</si>
  <si>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</si>
  <si>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</si>
  <si>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</si>
  <si>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</si>
  <si>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</si>
  <si>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</si>
  <si>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</si>
  <si>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</si>
  <si>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</si>
  <si>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</si>
  <si>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</si>
  <si>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</si>
  <si>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</si>
  <si>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</si>
  <si>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</si>
  <si>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</si>
  <si>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</si>
  <si>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</si>
  <si>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</si>
  <si>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</si>
  <si>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</si>
  <si>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</si>
  <si>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</si>
  <si>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</si>
  <si>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</si>
  <si>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</si>
  <si>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</si>
  <si>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</si>
  <si>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</si>
  <si>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</si>
  <si>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</si>
  <si>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</si>
  <si>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</si>
  <si>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</si>
  <si>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</si>
  <si>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</si>
  <si>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</si>
  <si>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</si>
  <si>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</si>
  <si>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</si>
  <si>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</si>
  <si>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</si>
  <si>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</si>
  <si>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</si>
  <si>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</si>
  <si>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</si>
  <si>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</si>
  <si>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</si>
  <si>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</si>
  <si>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</si>
  <si>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</si>
  <si>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</si>
  <si>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</si>
  <si>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</si>
  <si>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</si>
  <si>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</si>
  <si>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</si>
  <si>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</si>
  <si>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</si>
  <si>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</si>
  <si>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</si>
  <si>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</si>
  <si>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</si>
  <si>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</si>
  <si>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</si>
  <si>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</si>
  <si>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</si>
  <si>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</si>
  <si>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</si>
  <si>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</si>
  <si>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</si>
  <si>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</si>
  <si>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</si>
  <si>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</si>
  <si>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</si>
  <si>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</si>
  <si>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</si>
  <si>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</si>
  <si>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</si>
  <si>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</si>
  <si>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</si>
  <si>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</si>
  <si>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</si>
  <si>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</si>
  <si>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</si>
  <si>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</si>
  <si>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</si>
  <si>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</si>
  <si>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</si>
  <si>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</si>
  <si>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</si>
  <si>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</si>
  <si>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</si>
  <si>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</si>
  <si>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</si>
  <si>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</si>
  <si>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</si>
  <si>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</si>
  <si>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</si>
  <si>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</si>
  <si>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</si>
  <si>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</si>
  <si>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</si>
  <si>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</si>
  <si>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</si>
  <si>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</si>
  <si>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</si>
  <si>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</si>
  <si>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</si>
  <si>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</si>
  <si>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</si>
  <si>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</si>
  <si>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</si>
  <si>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</si>
  <si>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</si>
  <si>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</si>
  <si>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</si>
  <si>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</si>
  <si>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</si>
  <si>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</si>
  <si>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</si>
  <si>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</si>
  <si>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</si>
  <si>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</si>
  <si>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</si>
  <si>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</si>
  <si>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</si>
  <si>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</si>
  <si>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</si>
  <si>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</si>
  <si>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</si>
  <si>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</si>
  <si>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</si>
  <si>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</si>
  <si>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</si>
  <si>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</si>
  <si>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</si>
  <si>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</si>
  <si>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</si>
  <si>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</si>
  <si>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</si>
  <si>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</si>
  <si>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</si>
  <si>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</si>
  <si>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</si>
  <si>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</si>
  <si>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</si>
  <si>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</si>
  <si>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</si>
  <si>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</si>
  <si>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</si>
  <si>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</si>
  <si>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</si>
  <si>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</si>
  <si>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</si>
  <si>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</si>
  <si>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</si>
  <si>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</si>
  <si>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</si>
  <si>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</si>
  <si>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</si>
  <si>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</si>
  <si>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</si>
  <si>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</si>
  <si>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</si>
  <si>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</si>
  <si>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</si>
  <si>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</si>
  <si>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</si>
  <si>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</si>
  <si>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</si>
  <si>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</si>
  <si>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</si>
  <si>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</si>
  <si>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</si>
  <si>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</si>
  <si>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</si>
  <si>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</si>
  <si>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</si>
  <si>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</si>
  <si>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</si>
  <si>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</si>
  <si>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</si>
  <si>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</si>
  <si>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</si>
  <si>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</si>
  <si>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</si>
  <si>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</si>
  <si>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</si>
  <si>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</si>
  <si>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</si>
  <si>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</si>
  <si>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</si>
  <si>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</si>
  <si>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</si>
  <si>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</si>
  <si>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</si>
  <si>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</si>
  <si>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</si>
  <si>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</si>
  <si>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</si>
  <si>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</si>
  <si>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</si>
  <si>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</si>
  <si>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</si>
  <si>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</si>
  <si>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</si>
  <si>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</si>
  <si>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</si>
  <si>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</si>
  <si>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</si>
  <si>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</si>
  <si>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</si>
  <si>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</si>
  <si>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</si>
  <si>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</si>
  <si>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</si>
  <si>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</si>
  <si>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</si>
  <si>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</si>
  <si>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</si>
  <si>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</si>
  <si>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</si>
  <si>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</si>
  <si>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</si>
  <si>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</si>
  <si>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</si>
  <si>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</si>
  <si>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</si>
  <si>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</si>
  <si>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</si>
  <si>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</si>
  <si>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</si>
  <si>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</si>
  <si>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</si>
  <si>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</si>
  <si>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</si>
  <si>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</si>
  <si>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</si>
  <si>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</si>
  <si>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</si>
  <si>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</si>
  <si>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</si>
  <si>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</si>
  <si>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</si>
  <si>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</si>
  <si>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</si>
  <si>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</si>
  <si>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</si>
  <si>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</si>
  <si>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</si>
  <si>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</si>
  <si>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</si>
  <si>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</si>
  <si>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</si>
  <si>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</si>
  <si>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</si>
  <si>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</si>
  <si>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</si>
  <si>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</si>
  <si>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</si>
  <si>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</si>
  <si>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</si>
  <si>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</si>
  <si>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</si>
  <si>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</si>
  <si>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</si>
  <si>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</si>
  <si>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</si>
  <si>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</si>
  <si>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</si>
  <si>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</si>
  <si>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</si>
  <si>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</si>
  <si>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</si>
  <si>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</si>
  <si>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</si>
  <si>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</si>
  <si>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</si>
  <si>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</si>
  <si>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</si>
  <si>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</si>
  <si>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</si>
  <si>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</si>
  <si>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</si>
  <si>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</si>
  <si>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</si>
  <si>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</si>
  <si>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</si>
  <si>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</si>
  <si>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</si>
  <si>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</si>
  <si>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</si>
  <si>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</si>
  <si>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</si>
  <si>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</si>
  <si>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</si>
  <si>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</si>
  <si>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</si>
  <si>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</si>
  <si>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</si>
  <si>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</si>
  <si>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</si>
  <si>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</si>
  <si>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</si>
  <si>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</si>
  <si>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</si>
  <si>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</si>
  <si>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</si>
  <si>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</si>
  <si>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</si>
  <si>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</si>
  <si>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</si>
  <si>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</si>
  <si>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</si>
  <si>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</si>
  <si>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</si>
  <si>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</si>
  <si>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</si>
  <si>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</si>
  <si>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</si>
  <si>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</si>
  <si>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</si>
  <si>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</si>
  <si>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</si>
  <si>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</si>
  <si>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</si>
  <si>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</si>
  <si>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</si>
  <si>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</si>
  <si>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</si>
  <si>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</si>
  <si>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</si>
  <si>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</si>
  <si>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</si>
  <si>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</si>
  <si>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</si>
  <si>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</si>
  <si>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</si>
  <si>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</si>
  <si>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</si>
  <si>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</si>
  <si>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</si>
  <si>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</si>
  <si>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</si>
  <si>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</si>
  <si>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</si>
  <si>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</si>
  <si>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</si>
  <si>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</si>
  <si>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</si>
  <si>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</si>
  <si>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</si>
  <si>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</si>
  <si>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</si>
  <si>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</si>
  <si>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</si>
  <si>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</si>
  <si>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</si>
  <si>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</si>
  <si>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</si>
  <si>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</si>
  <si>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</si>
  <si>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</si>
  <si>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</si>
  <si>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</si>
  <si>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</si>
  <si>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</si>
  <si>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</si>
  <si>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</si>
  <si>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</si>
  <si>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</si>
  <si>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</si>
  <si>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</si>
  <si>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</si>
  <si>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</si>
  <si>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</si>
  <si>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</si>
  <si>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</si>
  <si>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</si>
  <si>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</si>
  <si>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</si>
  <si>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</si>
  <si>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</si>
  <si>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</si>
  <si>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</si>
  <si>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</si>
  <si>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</si>
  <si>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</si>
  <si>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</si>
  <si>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</si>
  <si>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</si>
  <si>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</si>
  <si>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</si>
  <si>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</si>
  <si>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</si>
  <si>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</si>
  <si>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</si>
  <si>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</si>
  <si>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</si>
  <si>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</si>
  <si>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</si>
  <si>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</si>
  <si>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</si>
  <si>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</si>
  <si>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</si>
  <si>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</si>
  <si>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</si>
  <si>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</si>
  <si>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</si>
  <si>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</si>
  <si>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</si>
  <si>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</si>
  <si>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</si>
  <si>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</si>
  <si>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</si>
  <si>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</si>
  <si>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</si>
  <si>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</si>
  <si>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</si>
  <si>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</si>
  <si>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</si>
  <si>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</si>
  <si>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</si>
  <si>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</si>
  <si>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</si>
  <si>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</si>
  <si>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</si>
  <si>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</si>
  <si>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</si>
  <si>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</si>
  <si>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</si>
  <si>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</si>
  <si>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</si>
  <si>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</si>
  <si>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</si>
  <si>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</si>
  <si>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</si>
  <si>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</si>
  <si>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</si>
  <si>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</si>
  <si>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</si>
  <si>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</si>
  <si>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</si>
  <si>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</si>
  <si>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</si>
  <si>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</si>
  <si>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</si>
  <si>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</si>
  <si>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</si>
  <si>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</si>
  <si>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</si>
  <si>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</si>
  <si>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</si>
  <si>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</si>
  <si>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</si>
  <si>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</si>
  <si>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</si>
  <si>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</si>
  <si>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</si>
  <si>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</si>
  <si>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</si>
  <si>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</si>
  <si>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</si>
  <si>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</si>
  <si>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</si>
  <si>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</si>
  <si>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</si>
  <si>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</si>
  <si>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</si>
  <si>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</si>
  <si>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</si>
  <si>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</si>
  <si>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</si>
  <si>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</si>
  <si>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</si>
  <si>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</si>
  <si>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</si>
  <si>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</si>
  <si>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</si>
  <si>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</si>
  <si>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</si>
  <si>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</si>
  <si>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</si>
  <si>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</si>
  <si>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</si>
  <si>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</si>
  <si>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</si>
  <si>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</si>
  <si>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</si>
  <si>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</si>
  <si>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</si>
  <si>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</si>
  <si>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</si>
  <si>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</si>
  <si>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</si>
  <si>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</si>
  <si>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</si>
  <si>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</si>
  <si>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</si>
  <si>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</si>
  <si>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</si>
  <si>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</si>
  <si>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</si>
  <si>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</si>
  <si>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</si>
  <si>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</si>
  <si>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</si>
  <si>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</si>
  <si>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</si>
  <si>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</si>
  <si>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</si>
  <si>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</si>
  <si>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</si>
  <si>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</si>
  <si>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</si>
  <si>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</si>
  <si>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</si>
  <si>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</si>
  <si>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</si>
  <si>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</si>
  <si>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</si>
  <si>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</si>
  <si>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</si>
  <si>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</si>
  <si>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</si>
  <si>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</si>
  <si>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</si>
  <si>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</si>
  <si>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</si>
  <si>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</si>
  <si>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</si>
  <si>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</si>
  <si>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</si>
  <si>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</si>
  <si>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</si>
  <si>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</si>
  <si>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</si>
  <si>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</si>
  <si>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</si>
  <si>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</si>
  <si>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</si>
  <si>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</si>
  <si>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</si>
  <si>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</si>
  <si>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</si>
  <si>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</si>
  <si>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</si>
  <si>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</si>
  <si>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</si>
  <si>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</si>
  <si>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</si>
  <si>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</si>
  <si>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</si>
  <si>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</si>
  <si>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</si>
  <si>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</si>
  <si>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</si>
  <si>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</si>
  <si>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</si>
  <si>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</si>
  <si>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</si>
  <si>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</si>
  <si>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</si>
  <si>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</si>
  <si>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</si>
  <si>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</si>
  <si>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</si>
  <si>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</si>
  <si>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</si>
  <si>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</si>
  <si>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</si>
  <si>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</si>
  <si>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</si>
  <si>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</si>
  <si>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</si>
  <si>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</si>
  <si>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</si>
  <si>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</si>
  <si>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</si>
  <si>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</si>
  <si>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</si>
  <si>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</si>
  <si>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</si>
  <si>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</si>
  <si>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</si>
  <si>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</si>
  <si>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</si>
  <si>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</si>
  <si>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</si>
  <si>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</si>
  <si>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</si>
  <si>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</si>
  <si>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</si>
  <si>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</si>
  <si>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</si>
  <si>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</si>
  <si>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</si>
  <si>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</si>
  <si>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</si>
  <si>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</si>
  <si>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</si>
  <si>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</si>
  <si>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</si>
  <si>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</si>
  <si>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</si>
  <si>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</si>
  <si>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</si>
  <si>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</si>
  <si>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</si>
  <si>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</si>
  <si>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</si>
  <si>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</si>
  <si>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</si>
  <si>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</si>
  <si>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</si>
  <si>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</si>
  <si>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</si>
  <si>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</si>
  <si>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</si>
  <si>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</si>
  <si>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</si>
  <si>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</si>
  <si>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</si>
  <si>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</si>
  <si>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</si>
  <si>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</si>
  <si>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</si>
  <si>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</si>
  <si>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</si>
  <si>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</si>
  <si>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</si>
  <si>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</si>
  <si>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</si>
  <si>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</si>
  <si>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</si>
  <si>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</si>
  <si>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</si>
  <si>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</si>
  <si>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</si>
  <si>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</si>
  <si>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</si>
  <si>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</si>
  <si>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</si>
  <si>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</si>
  <si>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</si>
  <si>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</si>
  <si>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</si>
  <si>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</si>
  <si>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</si>
  <si>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</si>
  <si>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</si>
  <si>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</si>
  <si>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</si>
  <si>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</si>
  <si>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</si>
  <si>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</si>
  <si>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</si>
  <si>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</si>
  <si>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</si>
  <si>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</si>
  <si>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</si>
  <si>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</si>
  <si>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</si>
  <si>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</si>
  <si>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</si>
  <si>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</si>
  <si>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</si>
  <si>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</si>
  <si>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</si>
  <si>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</si>
  <si>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</si>
  <si>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</si>
  <si>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</si>
  <si>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</si>
  <si>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</si>
  <si>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</si>
  <si>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</si>
  <si>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</si>
  <si>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</si>
  <si>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</si>
  <si>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</si>
  <si>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</si>
  <si>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</si>
  <si>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</si>
  <si>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</si>
  <si>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</si>
  <si>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</si>
  <si>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</si>
  <si>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</si>
  <si>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</si>
  <si>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</si>
  <si>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</si>
  <si>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</si>
  <si>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</si>
  <si>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</si>
  <si>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</si>
  <si>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</si>
  <si>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</si>
  <si>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</si>
  <si>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</si>
  <si>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</si>
  <si>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</si>
  <si>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</si>
  <si>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</si>
  <si>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</si>
  <si>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</si>
  <si>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</si>
  <si>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</si>
  <si>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</si>
  <si>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</si>
  <si>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</si>
  <si>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</si>
  <si>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</si>
  <si>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</si>
  <si>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</si>
  <si>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</si>
  <si>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</si>
  <si>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</si>
  <si>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</si>
  <si>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</si>
  <si>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</si>
  <si>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</si>
  <si>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</si>
  <si>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</si>
  <si>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</si>
  <si>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</si>
  <si>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</si>
  <si>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</si>
  <si>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</si>
  <si>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</si>
  <si>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</si>
  <si>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</si>
  <si>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</si>
  <si>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</si>
  <si>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</si>
  <si>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</si>
  <si>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</si>
  <si>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</si>
  <si>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</si>
  <si>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</si>
  <si>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</si>
  <si>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</si>
  <si>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</si>
  <si>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</si>
  <si>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</si>
  <si>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</si>
  <si>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</si>
  <si>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</si>
  <si>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</si>
  <si>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</si>
  <si>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</si>
  <si>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</si>
  <si>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</si>
  <si>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</si>
  <si>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</si>
  <si>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</si>
  <si>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</si>
  <si>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</si>
  <si>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</si>
  <si>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</si>
  <si>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</si>
  <si>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</si>
  <si>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</si>
  <si>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</si>
  <si>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</si>
  <si>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</si>
  <si>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</si>
  <si>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</si>
  <si>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</si>
  <si>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</si>
  <si>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</si>
  <si>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</si>
  <si>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</si>
  <si>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</si>
  <si>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</si>
  <si>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</si>
  <si>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</si>
  <si>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</si>
  <si>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</si>
  <si>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</si>
  <si>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</si>
  <si>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</si>
  <si>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</si>
  <si>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</si>
  <si>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</si>
  <si>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</si>
  <si>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</si>
  <si>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</si>
  <si>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</si>
  <si>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</si>
  <si>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</si>
  <si>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</si>
  <si>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</si>
  <si>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</si>
  <si>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</si>
  <si>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</si>
  <si>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</si>
  <si>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</si>
  <si>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</si>
  <si>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</si>
  <si>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</si>
  <si>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</si>
  <si>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</si>
  <si>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</si>
  <si>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</si>
  <si>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</si>
  <si>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</si>
  <si>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</si>
  <si>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</si>
  <si>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</si>
  <si>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</si>
  <si>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</si>
  <si>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</si>
  <si>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</si>
  <si>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</si>
  <si>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</si>
  <si>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</si>
  <si>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</si>
  <si>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</si>
  <si>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</si>
  <si>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</si>
  <si>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</si>
  <si>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</si>
  <si>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</si>
  <si>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</si>
  <si>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</si>
  <si>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</si>
  <si>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</si>
  <si>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</si>
  <si>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</si>
  <si>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</si>
  <si>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</si>
  <si>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</si>
  <si>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</si>
  <si>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</si>
  <si>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</si>
  <si>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</si>
  <si>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</si>
  <si>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</si>
  <si>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</si>
  <si>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</si>
  <si>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</si>
  <si>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</si>
  <si>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</si>
  <si>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</si>
  <si>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</si>
  <si>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</si>
  <si>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</si>
  <si>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</si>
  <si>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</si>
  <si>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</si>
  <si>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</si>
  <si>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</si>
  <si>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</si>
  <si>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</si>
  <si>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</si>
  <si>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</si>
  <si>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</si>
  <si>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</si>
  <si>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</si>
  <si>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</si>
  <si>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</si>
  <si>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</si>
  <si>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</si>
  <si>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</si>
  <si>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</si>
  <si>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</si>
  <si>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</si>
  <si>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</si>
  <si>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</si>
  <si>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</si>
  <si>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</si>
  <si>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</si>
  <si>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</si>
  <si>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</si>
  <si>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</si>
  <si>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</si>
  <si>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</si>
  <si>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</si>
  <si>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</si>
  <si>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</si>
  <si>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</si>
  <si>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</si>
  <si>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</si>
  <si>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</si>
  <si>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</si>
  <si>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</si>
  <si>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</si>
  <si>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</si>
  <si>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</si>
  <si>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</si>
  <si>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</si>
  <si>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</si>
  <si>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</si>
  <si>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</si>
  <si>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</si>
  <si>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</si>
  <si>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</si>
  <si>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</si>
  <si>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</si>
  <si>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</si>
  <si>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</si>
  <si>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</si>
  <si>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</si>
  <si>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</si>
  <si>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</si>
  <si>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</si>
  <si>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</si>
  <si>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</si>
  <si>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</si>
  <si>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</si>
  <si>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</si>
  <si>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</si>
  <si>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</si>
  <si>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</si>
  <si>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</si>
  <si>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</si>
  <si>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</si>
  <si>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</si>
  <si>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</si>
  <si>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</si>
  <si>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</si>
  <si>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</si>
  <si>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</si>
  <si>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</si>
  <si>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</si>
  <si>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</si>
  <si>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</si>
  <si>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</si>
  <si>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</si>
  <si>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</si>
  <si>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</si>
  <si>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</si>
  <si>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</si>
  <si>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</si>
  <si>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</si>
  <si>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</si>
  <si>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</si>
  <si>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</si>
  <si>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</si>
  <si>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</si>
  <si>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</si>
  <si>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</si>
  <si>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</si>
  <si>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</si>
  <si>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</si>
  <si>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</si>
  <si>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</si>
  <si>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</si>
  <si>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</si>
  <si>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</si>
  <si>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</si>
  <si>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</si>
  <si>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</si>
  <si>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</si>
  <si>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</si>
  <si>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</si>
  <si>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</si>
  <si>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</si>
  <si>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</si>
  <si>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</si>
  <si>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</si>
  <si>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</si>
  <si>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</si>
  <si>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</si>
  <si>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</si>
  <si>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</si>
  <si>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</si>
  <si>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</si>
  <si>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</si>
  <si>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</si>
  <si>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</si>
  <si>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</si>
  <si>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</si>
  <si>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</si>
  <si>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</si>
  <si>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</si>
  <si>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</si>
  <si>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</si>
  <si>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</si>
  <si>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</si>
  <si>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</si>
  <si>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</si>
  <si>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</si>
  <si>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</si>
  <si>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</si>
  <si>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</si>
  <si>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</si>
  <si>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</si>
  <si>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</si>
  <si>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</si>
  <si>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</si>
  <si>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</si>
  <si>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</si>
  <si>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</si>
  <si>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</si>
  <si>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</si>
  <si>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</si>
  <si>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</si>
  <si>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</si>
  <si>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</si>
  <si>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</si>
  <si>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</si>
  <si>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</si>
  <si>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</si>
  <si>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</si>
  <si>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</si>
  <si>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</si>
  <si>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</si>
  <si>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</si>
  <si>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</si>
  <si>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</si>
  <si>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</si>
  <si>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</si>
  <si>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</si>
  <si>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</si>
  <si>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</si>
  <si>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</si>
  <si>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</si>
  <si>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</si>
  <si>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</si>
  <si>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</si>
  <si>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</si>
  <si>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</si>
  <si>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</si>
  <si>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</si>
  <si>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</si>
  <si>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</si>
  <si>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</si>
  <si>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</si>
  <si>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</si>
  <si>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</si>
  <si>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</si>
  <si>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</si>
  <si>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</si>
  <si>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</si>
  <si>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</si>
  <si>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</si>
  <si>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</si>
  <si>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</si>
  <si>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</si>
  <si>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</si>
  <si>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</si>
  <si>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</si>
  <si>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</si>
  <si>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</si>
  <si>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</si>
  <si>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</si>
  <si>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</si>
  <si>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</si>
  <si>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</si>
  <si>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</si>
  <si>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</si>
  <si>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</si>
  <si>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</si>
  <si>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</si>
  <si>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</si>
  <si>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</si>
  <si>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</si>
  <si>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</si>
  <si>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</si>
  <si>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</si>
  <si>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</si>
  <si>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</si>
  <si>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</si>
  <si>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</si>
  <si>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</si>
  <si>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</si>
  <si>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</si>
  <si>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</si>
  <si>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</si>
  <si>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</si>
  <si>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</si>
  <si>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</si>
  <si>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</si>
  <si>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</si>
  <si>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</si>
  <si>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</si>
  <si>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</si>
  <si>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</si>
  <si>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</si>
  <si>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</si>
  <si>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</si>
  <si>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</si>
  <si>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</si>
  <si>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</si>
  <si>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</si>
  <si>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</si>
  <si>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</si>
  <si>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</si>
  <si>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</si>
  <si>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</si>
  <si>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</si>
  <si>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</si>
  <si>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</si>
  <si>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</si>
  <si>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</si>
  <si>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</si>
  <si>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</si>
  <si>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</si>
  <si>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</si>
  <si>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</si>
  <si>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</si>
  <si>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</si>
  <si>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</si>
  <si>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</si>
  <si>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</si>
  <si>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</si>
  <si>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</si>
  <si>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</si>
  <si>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</si>
  <si>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</si>
  <si>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</si>
  <si>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</si>
  <si>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</si>
  <si>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</si>
  <si>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</si>
  <si>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</si>
  <si>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</si>
  <si>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</si>
  <si>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</si>
  <si>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</si>
  <si>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</si>
  <si>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</si>
  <si>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</si>
  <si>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</si>
  <si>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</si>
  <si>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</si>
  <si>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</si>
  <si>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</si>
  <si>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</si>
  <si>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</si>
  <si>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</si>
  <si>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</si>
  <si>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</si>
  <si>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</si>
  <si>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</si>
  <si>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</si>
  <si>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</si>
  <si>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</si>
  <si>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</si>
  <si>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</si>
  <si>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</si>
  <si>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</si>
  <si>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</si>
  <si>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</si>
  <si>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</si>
  <si>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</si>
  <si>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</si>
  <si>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</si>
  <si>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</si>
  <si>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</si>
  <si>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</si>
  <si>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</si>
  <si>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</si>
  <si>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</si>
  <si>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</si>
  <si>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</si>
  <si>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</si>
  <si>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</si>
  <si>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</si>
  <si>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</si>
  <si>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</si>
  <si>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</si>
  <si>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</si>
  <si>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</si>
  <si>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</si>
  <si>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</si>
  <si>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</si>
  <si>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</si>
  <si>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</si>
  <si>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</si>
  <si>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</si>
  <si>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</si>
  <si>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</si>
  <si>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</si>
  <si>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</si>
  <si>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</si>
  <si>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</si>
  <si>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</si>
  <si>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</si>
  <si>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</si>
  <si>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</si>
  <si>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</si>
  <si>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</si>
  <si>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</si>
  <si>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</si>
  <si>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</si>
  <si>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</si>
  <si>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</si>
  <si>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</si>
  <si>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</si>
  <si>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</si>
  <si>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</si>
  <si>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</si>
  <si>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</si>
  <si>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</si>
  <si>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</si>
  <si>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</si>
  <si>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</si>
  <si>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</si>
  <si>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</si>
  <si>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</si>
  <si>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</si>
  <si>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</si>
  <si>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</si>
  <si>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</si>
  <si>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</si>
  <si>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</si>
  <si>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</si>
  <si>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</si>
  <si>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</si>
  <si>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</si>
  <si>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</si>
  <si>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</si>
  <si>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</si>
  <si>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</si>
  <si>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</si>
  <si>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</si>
  <si>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</si>
  <si>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</si>
  <si>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</si>
  <si>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</si>
  <si>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</si>
  <si>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</si>
  <si>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</si>
  <si>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</si>
  <si>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</si>
  <si>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</si>
  <si>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</si>
  <si>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</si>
  <si>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</si>
  <si>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</si>
  <si>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</si>
  <si>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</si>
  <si>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</si>
  <si>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</si>
  <si>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</si>
  <si>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</si>
  <si>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</si>
  <si>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</si>
  <si>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</si>
  <si>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</si>
  <si>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</si>
  <si>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</si>
  <si>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</si>
  <si>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</si>
  <si>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</si>
  <si>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</si>
  <si>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</si>
  <si>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</si>
  <si>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</si>
  <si>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</si>
  <si>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</si>
  <si>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</si>
  <si>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</si>
  <si>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</si>
  <si>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</si>
  <si>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</si>
  <si>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</si>
  <si>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</si>
  <si>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</si>
  <si>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</si>
  <si>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</si>
  <si>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</si>
  <si>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</si>
  <si>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</si>
  <si>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</si>
  <si>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</si>
  <si>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</si>
  <si>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</si>
  <si>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</si>
  <si>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</si>
  <si>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</si>
  <si>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</si>
  <si>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</si>
  <si>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</si>
  <si>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</si>
  <si>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</si>
  <si>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</si>
  <si>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</si>
  <si>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</si>
  <si>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</si>
  <si>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</si>
  <si>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</si>
  <si>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</si>
  <si>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</si>
  <si>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</si>
  <si>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</si>
  <si>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</si>
  <si>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</si>
  <si>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</si>
  <si>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</si>
  <si>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</si>
  <si>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</si>
  <si>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</si>
  <si>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</si>
  <si>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</si>
  <si>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</si>
  <si>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</si>
  <si>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</si>
  <si>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</si>
  <si>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</si>
  <si>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</si>
  <si>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</si>
  <si>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</si>
  <si>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</si>
  <si>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</si>
  <si>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</si>
  <si>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</si>
  <si>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</si>
  <si>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</si>
  <si>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</si>
  <si>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</si>
  <si>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</si>
  <si>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</si>
  <si>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</si>
  <si>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</si>
  <si>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</si>
  <si>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</si>
  <si>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</si>
  <si>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</si>
  <si>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</si>
  <si>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</si>
  <si>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</si>
  <si>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</si>
  <si>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</si>
  <si>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</si>
  <si>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</si>
  <si>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</si>
  <si>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</si>
  <si>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</si>
  <si>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</si>
  <si>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</si>
  <si>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</si>
  <si>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</si>
  <si>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</si>
  <si>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</si>
  <si>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</si>
  <si>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</si>
  <si>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</si>
  <si>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</si>
  <si>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</si>
  <si>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</si>
  <si>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</si>
  <si>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</si>
  <si>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</si>
  <si>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</si>
  <si>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</si>
  <si>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</si>
  <si>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</si>
  <si>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</si>
  <si>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</si>
  <si>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</si>
  <si>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</si>
  <si>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</si>
  <si>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</si>
  <si>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</si>
  <si>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</si>
  <si>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</si>
  <si>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</si>
  <si>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</si>
  <si>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</si>
  <si>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</si>
  <si>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</si>
  <si>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</si>
  <si>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</si>
  <si>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</si>
  <si>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</si>
  <si>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</si>
  <si>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</si>
  <si>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</si>
  <si>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</si>
  <si>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</si>
  <si>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</si>
  <si>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</si>
  <si>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</si>
  <si>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</si>
  <si>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</si>
  <si>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</si>
  <si>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</si>
  <si>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</si>
  <si>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</si>
  <si>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</si>
  <si>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</si>
  <si>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</si>
  <si>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</si>
  <si>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</si>
  <si>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</si>
  <si>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</si>
  <si>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</si>
  <si>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</si>
  <si>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</si>
  <si>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</si>
  <si>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</si>
  <si>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</si>
  <si>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</si>
  <si>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</si>
  <si>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</si>
  <si>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</si>
  <si>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</si>
  <si>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</si>
  <si>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</si>
  <si>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</si>
  <si>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</si>
  <si>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</si>
  <si>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</si>
  <si>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</si>
  <si>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</si>
  <si>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</si>
  <si>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</si>
  <si>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</si>
  <si>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</si>
  <si>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</si>
  <si>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</si>
  <si>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</si>
  <si>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</si>
  <si>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</si>
  <si>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</si>
  <si>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</si>
  <si>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</si>
  <si>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</si>
  <si>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</si>
  <si>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</si>
  <si>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</si>
  <si>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</si>
  <si>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</si>
  <si>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</si>
  <si>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</si>
  <si>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</si>
  <si>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</si>
  <si>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</si>
  <si>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</si>
  <si>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</si>
  <si>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</si>
  <si>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</si>
  <si>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</si>
  <si>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</si>
  <si>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</si>
  <si>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</si>
  <si>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</si>
  <si>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</si>
  <si>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</si>
  <si>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</si>
  <si>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</si>
  <si>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</si>
  <si>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</si>
  <si>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</si>
  <si>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</si>
  <si>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</si>
  <si>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</si>
  <si>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</si>
  <si>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</si>
  <si>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</si>
  <si>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</si>
  <si>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</si>
  <si>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</si>
  <si>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</si>
  <si>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</si>
  <si>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</si>
  <si>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</si>
  <si>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</si>
  <si>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</si>
  <si>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</si>
  <si>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</si>
  <si>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</si>
  <si>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</si>
  <si>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</si>
  <si>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</si>
  <si>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</si>
  <si>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</si>
  <si>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</si>
  <si>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</si>
  <si>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</si>
  <si>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</si>
  <si>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</si>
  <si>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</si>
  <si>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</si>
  <si>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</si>
  <si>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</si>
  <si>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</si>
  <si>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</si>
  <si>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</si>
  <si>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</si>
  <si>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</si>
  <si>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</si>
  <si>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</si>
  <si>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</si>
  <si>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</si>
  <si>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</si>
  <si>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</si>
  <si>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</si>
  <si>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</si>
  <si>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</si>
  <si>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</si>
  <si>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</si>
  <si>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</si>
  <si>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</si>
  <si>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</si>
  <si>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</si>
  <si>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</si>
  <si>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</si>
  <si>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</si>
  <si>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</si>
  <si>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</si>
  <si>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</si>
  <si>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</si>
  <si>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</si>
  <si>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</si>
  <si>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</si>
  <si>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</si>
  <si>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</si>
  <si>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</si>
  <si>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</si>
  <si>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</si>
  <si>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</si>
  <si>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</si>
  <si>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</si>
  <si>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</si>
  <si>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</si>
  <si>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</si>
  <si>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</si>
  <si>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</si>
  <si>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</si>
  <si>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</si>
  <si>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</si>
  <si>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</si>
  <si>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</si>
  <si>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</si>
  <si>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</si>
  <si>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</si>
  <si>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</si>
  <si>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</si>
  <si>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</si>
  <si>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</si>
  <si>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</si>
  <si>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</si>
  <si>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</si>
  <si>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</si>
  <si>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</si>
  <si>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</si>
  <si>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</si>
  <si>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</si>
  <si>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</si>
  <si>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</si>
  <si>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</si>
  <si>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</si>
  <si>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</si>
  <si>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</si>
  <si>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</si>
  <si>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</si>
  <si>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</si>
  <si>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</si>
  <si>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</si>
  <si>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</si>
  <si>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</si>
  <si>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</si>
  <si>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</si>
  <si>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</si>
  <si>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</si>
  <si>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</si>
  <si>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</si>
  <si>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</si>
  <si>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</si>
  <si>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</si>
  <si>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</si>
  <si>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</si>
  <si>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</si>
  <si>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</si>
  <si>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</si>
  <si>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</si>
  <si>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</si>
  <si>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</si>
  <si>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</si>
  <si>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</si>
  <si>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</si>
  <si>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</si>
  <si>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</si>
  <si>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</si>
  <si>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</si>
  <si>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</si>
  <si>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</si>
  <si>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</si>
  <si>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</si>
  <si>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</si>
  <si>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</si>
  <si>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</si>
  <si>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</si>
  <si>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</si>
  <si>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</si>
  <si>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</si>
  <si>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</si>
  <si>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</si>
  <si>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</si>
  <si>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</si>
  <si>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</si>
  <si>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</si>
  <si>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</si>
  <si>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</si>
  <si>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</si>
  <si>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</si>
  <si>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</si>
  <si>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</si>
  <si>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</si>
  <si>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</si>
  <si>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</si>
  <si>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</si>
  <si>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</si>
  <si>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</si>
  <si>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</si>
  <si>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</si>
  <si>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</si>
  <si>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</si>
  <si>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</si>
  <si>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</si>
  <si>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</si>
  <si>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</si>
  <si>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</si>
  <si>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</si>
  <si>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</si>
  <si>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</si>
  <si>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</si>
  <si>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</si>
  <si>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</si>
  <si>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</si>
  <si>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</si>
  <si>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</si>
  <si>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</si>
  <si>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</si>
  <si>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</si>
  <si>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</si>
  <si>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</si>
  <si>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</si>
  <si>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</si>
  <si>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</si>
  <si>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</si>
  <si>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</si>
  <si>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</si>
  <si>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</si>
  <si>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</si>
  <si>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</si>
  <si>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</si>
  <si>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</si>
  <si>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</si>
  <si>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</si>
  <si>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</si>
  <si>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</si>
  <si>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</si>
  <si>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</si>
  <si>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</si>
  <si>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</si>
  <si>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</si>
  <si>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</si>
  <si>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</si>
  <si>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</si>
  <si>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</si>
  <si>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</si>
  <si>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</si>
  <si>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</si>
  <si>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</si>
  <si>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</si>
  <si>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</si>
  <si>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</si>
  <si>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</si>
  <si>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</si>
  <si>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</si>
  <si>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</si>
  <si>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</si>
  <si>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</si>
  <si>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</si>
  <si>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</si>
  <si>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</si>
  <si>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</si>
  <si>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</si>
  <si>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</si>
  <si>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</si>
  <si>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</si>
  <si>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</si>
  <si>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</si>
  <si>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</si>
  <si>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</si>
  <si>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</si>
  <si>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</si>
  <si>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</si>
  <si>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</si>
  <si>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</si>
  <si>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</si>
  <si>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</si>
  <si>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</si>
  <si>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</si>
  <si>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</si>
  <si>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</si>
  <si>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</si>
  <si>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</si>
  <si>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</si>
  <si>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</si>
  <si>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</si>
  <si>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</si>
  <si>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</si>
  <si>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</si>
  <si>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</si>
  <si>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</si>
  <si>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</si>
  <si>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</si>
  <si>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</si>
  <si>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</si>
  <si>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</si>
  <si>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</si>
  <si>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</si>
  <si>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</si>
  <si>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</si>
  <si>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</si>
  <si>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</si>
  <si>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</si>
  <si>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</si>
  <si>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</si>
  <si>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</si>
  <si>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</si>
  <si>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</si>
  <si>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</si>
  <si>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</si>
  <si>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</si>
  <si>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</si>
  <si>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</si>
  <si>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</si>
  <si>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</si>
  <si>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</si>
  <si>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</si>
  <si>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</si>
  <si>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</si>
  <si>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</si>
  <si>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</si>
  <si>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</si>
  <si>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</si>
  <si>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</si>
  <si>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</si>
  <si>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</si>
  <si>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</si>
  <si>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</si>
  <si>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</si>
  <si>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</si>
  <si>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</si>
  <si>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</si>
  <si>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</si>
  <si>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</si>
  <si>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</si>
  <si>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</si>
  <si>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</si>
  <si>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</si>
  <si>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</si>
  <si>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</si>
  <si>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</si>
  <si>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</si>
  <si>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</si>
  <si>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</si>
  <si>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</si>
  <si>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</si>
  <si>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</si>
  <si>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</si>
  <si>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</si>
  <si>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</si>
  <si>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</si>
  <si>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</si>
  <si>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</si>
  <si>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</si>
  <si>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</si>
  <si>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</si>
  <si>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</si>
  <si>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</si>
  <si>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</si>
  <si>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</si>
  <si>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</si>
  <si>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</si>
  <si>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</si>
  <si>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</si>
  <si>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</si>
  <si>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</si>
  <si>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</si>
  <si>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</si>
  <si>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</si>
  <si>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</si>
  <si>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</si>
  <si>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</si>
  <si>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</si>
  <si>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</si>
  <si>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</si>
  <si>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</si>
  <si>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</si>
  <si>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</si>
  <si>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</si>
  <si>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</si>
  <si>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</si>
  <si>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</si>
  <si>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</si>
  <si>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</si>
  <si>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</si>
  <si>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</si>
  <si>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</si>
  <si>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</si>
  <si>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</si>
  <si>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</si>
  <si>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</si>
  <si>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</si>
  <si>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</si>
  <si>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</si>
  <si>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</si>
  <si>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</si>
  <si>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</si>
  <si>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</si>
  <si>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</si>
  <si>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</si>
  <si>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</si>
  <si>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</si>
  <si>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</si>
  <si>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</si>
  <si>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</si>
  <si>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</si>
  <si>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</si>
  <si>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</si>
  <si>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</si>
  <si>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</si>
  <si>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</si>
  <si>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</si>
  <si>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</si>
  <si>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</si>
  <si>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</si>
  <si>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</si>
  <si>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</si>
  <si>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</si>
  <si>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</si>
  <si>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</si>
  <si>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</si>
  <si>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</si>
  <si>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</si>
  <si>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</si>
  <si>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</si>
  <si>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</si>
  <si>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</si>
  <si>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</si>
  <si>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</si>
  <si>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</si>
  <si>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</si>
  <si>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</si>
  <si>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</si>
  <si>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</si>
  <si>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</si>
  <si>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</si>
  <si>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</si>
  <si>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</si>
  <si>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</si>
  <si>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</si>
  <si>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</si>
  <si>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</si>
  <si>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</si>
  <si>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</si>
  <si>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</si>
  <si>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</si>
  <si>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</si>
  <si>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</si>
  <si>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</si>
  <si>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</si>
  <si>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</si>
  <si>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</si>
  <si>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</si>
  <si>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</si>
  <si>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</si>
  <si>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</si>
  <si>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</si>
  <si>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</si>
  <si>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</si>
  <si>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</si>
  <si>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</si>
  <si>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</si>
  <si>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</si>
  <si>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</si>
  <si>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</si>
  <si>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</si>
  <si>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</si>
  <si>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</si>
  <si>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</si>
  <si>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</si>
  <si>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</si>
  <si>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</si>
  <si>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</si>
  <si>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</si>
  <si>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</si>
  <si>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</si>
  <si>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</si>
  <si>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</si>
  <si>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</si>
  <si>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</si>
  <si>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</si>
  <si>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</si>
  <si>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</si>
  <si>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</si>
  <si>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</si>
  <si>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</si>
  <si>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</si>
  <si>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</si>
  <si>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</si>
  <si>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</si>
  <si>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</si>
  <si>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</si>
  <si>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</si>
  <si>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</si>
  <si>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</si>
  <si>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</si>
  <si>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</si>
  <si>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</si>
  <si>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</si>
  <si>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</si>
  <si>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</si>
  <si>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</si>
  <si>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</si>
  <si>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</si>
  <si>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</si>
  <si>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</si>
  <si>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</si>
  <si>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</si>
  <si>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</si>
  <si>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</si>
  <si>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</si>
  <si>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</si>
  <si>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</si>
  <si>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</si>
  <si>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</si>
  <si>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</si>
  <si>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</si>
  <si>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</si>
  <si>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</si>
  <si>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</si>
  <si>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</si>
  <si>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</si>
  <si>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</si>
  <si>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</si>
  <si>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</si>
  <si>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</si>
  <si>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</si>
  <si>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</si>
  <si>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</si>
  <si>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</si>
  <si>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</si>
  <si>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</si>
  <si>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</si>
  <si>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</si>
  <si>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</si>
  <si>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</si>
  <si>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</si>
  <si>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</si>
  <si>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</si>
  <si>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</si>
  <si>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</si>
  <si>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</si>
  <si>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</si>
  <si>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</si>
  <si>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</si>
  <si>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</si>
  <si>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</si>
  <si>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</si>
  <si>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</si>
  <si>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</si>
  <si>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</si>
  <si>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</si>
  <si>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</si>
  <si>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</si>
  <si>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</si>
  <si>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</si>
  <si>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</si>
  <si>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</si>
  <si>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</si>
  <si>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</si>
  <si>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</si>
  <si>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</si>
  <si>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</si>
  <si>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</si>
  <si>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</si>
  <si>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</si>
  <si>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</si>
  <si>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</si>
  <si>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</si>
  <si>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</si>
  <si>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</si>
  <si>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</si>
  <si>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</si>
  <si>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</si>
  <si>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</si>
  <si>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</si>
  <si>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</si>
  <si>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</si>
  <si>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</si>
  <si>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</si>
  <si>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</si>
  <si>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</si>
  <si>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</si>
  <si>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</si>
  <si>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</si>
  <si>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</si>
  <si>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</si>
  <si>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</si>
  <si>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</si>
  <si>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</si>
  <si>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</si>
  <si>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</si>
  <si>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</si>
  <si>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</si>
  <si>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</si>
  <si>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</si>
  <si>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</si>
  <si>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</si>
  <si>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</si>
  <si>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</si>
  <si>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</si>
  <si>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</si>
  <si>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</si>
  <si>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</si>
  <si>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</si>
  <si>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</si>
  <si>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</si>
  <si>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</si>
  <si>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</si>
  <si>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</si>
  <si>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</si>
  <si>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</si>
  <si>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</si>
  <si>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</si>
  <si>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</si>
  <si>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</si>
  <si>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</si>
  <si>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</si>
  <si>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</si>
  <si>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</si>
  <si>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</si>
  <si>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</si>
  <si>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</si>
  <si>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</si>
  <si>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</si>
  <si>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</si>
  <si>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</si>
  <si>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</si>
  <si>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</si>
  <si>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</si>
  <si>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</si>
  <si>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</si>
  <si>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</si>
  <si>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</si>
  <si>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</si>
  <si>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</si>
  <si>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</si>
  <si>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</si>
  <si>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</si>
  <si>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</si>
  <si>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</si>
  <si>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</si>
  <si>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</si>
  <si>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</si>
  <si>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</si>
  <si>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</si>
  <si>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</si>
  <si>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</si>
  <si>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</si>
  <si>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</si>
  <si>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</si>
  <si>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</si>
  <si>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</si>
  <si>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</si>
  <si>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</si>
  <si>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</si>
  <si>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</si>
  <si>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</si>
  <si>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</si>
  <si>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</si>
  <si>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</si>
  <si>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</si>
  <si>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</si>
  <si>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</si>
  <si>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</si>
  <si>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</si>
  <si>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</si>
  <si>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</si>
  <si>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</si>
  <si>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</si>
  <si>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</si>
  <si>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</si>
  <si>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</si>
  <si>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</si>
  <si>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</si>
  <si>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</si>
  <si>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</si>
  <si>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</si>
  <si>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</si>
  <si>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</si>
  <si>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</si>
  <si>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</si>
  <si>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</si>
  <si>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</si>
  <si>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</si>
  <si>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</si>
  <si>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</si>
  <si>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</si>
  <si>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</si>
  <si>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</si>
  <si>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</si>
  <si>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</si>
  <si>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</si>
  <si>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</si>
  <si>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</si>
  <si>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</si>
  <si>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</si>
  <si>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</si>
  <si>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</si>
  <si>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</si>
  <si>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</si>
  <si>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</si>
  <si>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</si>
  <si>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</si>
  <si>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</si>
  <si>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</si>
  <si>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</si>
  <si>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</si>
  <si>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</si>
  <si>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</si>
  <si>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</si>
  <si>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</si>
  <si>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</si>
  <si>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</si>
  <si>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</si>
  <si>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</si>
  <si>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</si>
  <si>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</si>
  <si>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</si>
  <si>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</si>
  <si>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</si>
  <si>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</si>
  <si>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</si>
  <si>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</si>
  <si>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</si>
  <si>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</si>
  <si>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</si>
  <si>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</si>
  <si>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</si>
  <si>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</si>
  <si>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</si>
  <si>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</si>
  <si>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</si>
  <si>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</si>
  <si>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</si>
  <si>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</si>
  <si>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</si>
  <si>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</si>
  <si>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</si>
  <si>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</si>
  <si>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</si>
  <si>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</si>
  <si>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</si>
  <si>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</si>
  <si>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</si>
  <si>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</si>
  <si>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</si>
  <si>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</si>
  <si>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</si>
  <si>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</si>
  <si>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</si>
  <si>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</si>
  <si>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</si>
  <si>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</si>
  <si>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</si>
  <si>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</si>
  <si>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</si>
  <si>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</si>
  <si>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</si>
  <si>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</si>
  <si>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</si>
  <si>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</si>
  <si>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</si>
  <si>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</si>
  <si>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</si>
  <si>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</si>
  <si>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</si>
  <si>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</si>
  <si>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</si>
  <si>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</si>
  <si>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</si>
  <si>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</si>
  <si>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</si>
  <si>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</si>
  <si>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</si>
  <si>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</si>
  <si>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</si>
  <si>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</si>
  <si>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</si>
  <si>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</si>
  <si>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</si>
  <si>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</si>
  <si>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</si>
  <si>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</si>
  <si>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</si>
  <si>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</si>
  <si>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</si>
  <si>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</si>
  <si>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</si>
  <si>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</si>
  <si>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</si>
  <si>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</si>
  <si>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</si>
  <si>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</si>
  <si>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</si>
  <si>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</si>
  <si>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</si>
  <si>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</si>
  <si>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</si>
  <si>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</si>
  <si>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</si>
  <si>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</si>
  <si>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</si>
  <si>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</si>
  <si>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</si>
  <si>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</si>
  <si>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</si>
  <si>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</si>
  <si>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</si>
  <si>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</si>
  <si>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</si>
  <si>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</si>
  <si>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</si>
  <si>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</si>
  <si>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</si>
  <si>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</si>
  <si>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</si>
  <si>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</si>
  <si>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</si>
  <si>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</si>
  <si>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</si>
  <si>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</si>
  <si>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</si>
  <si>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</si>
  <si>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</si>
  <si>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</si>
  <si>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</si>
  <si>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</si>
  <si>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</si>
  <si>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</si>
  <si>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</si>
  <si>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</si>
  <si>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</si>
  <si>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</si>
  <si>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</si>
  <si>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</si>
  <si>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</si>
  <si>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</si>
  <si>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</si>
  <si>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</si>
  <si>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</si>
  <si>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</si>
  <si>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</si>
  <si>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</si>
  <si>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</si>
  <si>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</si>
  <si>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</si>
  <si>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</si>
  <si>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</si>
  <si>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</si>
  <si>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</si>
  <si>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</si>
  <si>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</si>
  <si>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</si>
  <si>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</si>
  <si>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</si>
  <si>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</si>
  <si>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</si>
  <si>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</si>
  <si>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</si>
  <si>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</si>
  <si>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</si>
  <si>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</si>
  <si>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</si>
  <si>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</si>
  <si>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</si>
  <si>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</si>
  <si>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</si>
  <si>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</si>
  <si>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</si>
  <si>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</si>
  <si>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</si>
  <si>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</si>
  <si>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</si>
  <si>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</si>
  <si>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</si>
  <si>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</si>
  <si>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</si>
  <si>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</si>
  <si>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</si>
  <si>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</si>
  <si>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</si>
  <si>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</si>
  <si>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</si>
  <si>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</si>
  <si>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</si>
  <si>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</si>
  <si>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</si>
  <si>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</si>
  <si>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</si>
  <si>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</si>
  <si>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</si>
  <si>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</si>
  <si>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</si>
  <si>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</si>
  <si>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</si>
  <si>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</si>
  <si>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</si>
  <si>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</si>
  <si>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</si>
  <si>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</si>
  <si>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</si>
  <si>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</si>
  <si>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</si>
  <si>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</si>
  <si>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</si>
  <si>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</si>
  <si>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</si>
  <si>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</si>
  <si>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</si>
  <si>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</si>
  <si>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</si>
  <si>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</si>
  <si>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</si>
  <si>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</si>
  <si>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</si>
  <si>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</si>
  <si>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</si>
  <si>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</si>
  <si>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</si>
  <si>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</si>
  <si>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</si>
  <si>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</si>
  <si>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</si>
  <si>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</si>
  <si>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</si>
  <si>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</si>
  <si>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</si>
  <si>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</si>
  <si>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</si>
  <si>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</si>
  <si>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</si>
  <si>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</si>
  <si>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</si>
  <si>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</si>
  <si>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</si>
  <si>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</si>
  <si>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</si>
  <si>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</si>
  <si>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</si>
  <si>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</si>
  <si>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</si>
  <si>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</si>
  <si>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</si>
  <si>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</si>
  <si>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</si>
  <si>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</si>
  <si>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</si>
  <si>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</si>
  <si>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</si>
  <si>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</si>
  <si>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</si>
  <si>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</si>
  <si>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</si>
  <si>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</si>
  <si>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</si>
  <si>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</si>
  <si>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</si>
  <si>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</si>
  <si>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</si>
  <si>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</si>
  <si>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</si>
  <si>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</si>
  <si>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</si>
  <si>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</si>
  <si>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</si>
  <si>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</si>
  <si>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</si>
  <si>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</si>
  <si>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</si>
  <si>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</si>
  <si>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</si>
  <si>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</si>
  <si>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</si>
  <si>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</si>
  <si>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</si>
  <si>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</si>
  <si>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</si>
  <si>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</si>
  <si>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</si>
  <si>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</si>
  <si>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</si>
  <si>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</si>
  <si>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</si>
  <si>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</si>
  <si>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</si>
  <si>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</si>
  <si>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</si>
  <si>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</si>
  <si>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</si>
  <si>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</si>
  <si>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</si>
  <si>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</si>
  <si>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</si>
  <si>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</si>
  <si>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</si>
  <si>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</si>
  <si>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</si>
  <si>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</si>
  <si>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</si>
  <si>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</si>
  <si>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</si>
  <si>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</si>
  <si>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</si>
  <si>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</si>
  <si>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</si>
  <si>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</si>
  <si>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</si>
  <si>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</si>
  <si>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</si>
  <si>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</si>
  <si>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</si>
  <si>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</si>
  <si>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</si>
  <si>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</si>
  <si>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</si>
  <si>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</si>
  <si>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</si>
  <si>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</si>
  <si>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</si>
  <si>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</si>
  <si>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</si>
  <si>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</si>
  <si>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</si>
  <si>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</si>
  <si>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</si>
  <si>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</si>
  <si>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</si>
  <si>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</si>
  <si>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</si>
  <si>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</si>
  <si>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</si>
  <si>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</si>
  <si>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</si>
  <si>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</si>
  <si>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</si>
  <si>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</si>
  <si>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</si>
  <si>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</si>
  <si>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</si>
  <si>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</si>
  <si>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</si>
  <si>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</si>
  <si>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</si>
  <si>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</si>
  <si>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</si>
  <si>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</si>
  <si>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</si>
  <si>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</si>
  <si>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</si>
  <si>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</si>
  <si>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</si>
  <si>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</si>
  <si>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</si>
  <si>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</si>
  <si>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</si>
  <si>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</si>
  <si>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</si>
  <si>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</si>
  <si>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</si>
  <si>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</si>
  <si>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</si>
  <si>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</si>
  <si>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</si>
  <si>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</si>
  <si>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</si>
  <si>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</si>
  <si>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</si>
  <si>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</si>
  <si>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</si>
  <si>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</si>
  <si>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</si>
  <si>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</si>
  <si>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</si>
  <si>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</si>
  <si>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</si>
  <si>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</si>
  <si>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</si>
  <si>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</si>
  <si>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</si>
  <si>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</si>
  <si>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</si>
  <si>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</si>
  <si>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</si>
  <si>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</si>
  <si>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</si>
  <si>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</si>
  <si>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</si>
  <si>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</si>
  <si>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</si>
  <si>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</si>
  <si>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</si>
  <si>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</si>
  <si>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</si>
  <si>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</si>
  <si>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</si>
  <si>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</si>
  <si>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</si>
  <si>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</si>
  <si>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</si>
  <si>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</si>
  <si>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</si>
  <si>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</si>
  <si>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</si>
  <si>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</si>
  <si>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</si>
  <si>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</si>
  <si>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</si>
  <si>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</si>
  <si>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</si>
  <si>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</si>
  <si>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</si>
  <si>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</si>
  <si>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</si>
  <si>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</si>
  <si>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</si>
  <si>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</si>
  <si>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</si>
  <si>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</si>
  <si>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</si>
  <si>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</si>
  <si>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</si>
  <si>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</si>
  <si>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</si>
  <si>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</si>
  <si>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</si>
  <si>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</si>
  <si>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</si>
  <si>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</si>
  <si>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</si>
  <si>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</si>
  <si>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</si>
  <si>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</si>
  <si>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</si>
  <si>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</si>
  <si>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</si>
  <si>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</si>
  <si>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</si>
  <si>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</si>
  <si>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</si>
  <si>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</si>
  <si>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</si>
  <si>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</si>
  <si>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</si>
  <si>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</si>
  <si>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</si>
  <si>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</si>
  <si>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</si>
  <si>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</si>
  <si>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</si>
  <si>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</si>
  <si>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</si>
  <si>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</si>
  <si>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</si>
  <si>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</si>
  <si>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</si>
  <si>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</si>
  <si>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</si>
  <si>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</si>
  <si>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</si>
  <si>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</si>
  <si>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</si>
  <si>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</si>
  <si>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</si>
  <si>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</si>
  <si>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</si>
  <si>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</si>
  <si>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</si>
  <si>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</si>
  <si>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</si>
  <si>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</si>
  <si>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</si>
  <si>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</si>
  <si>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</si>
  <si>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</si>
  <si>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</si>
  <si>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</si>
  <si>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</si>
  <si>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</si>
  <si>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</si>
  <si>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</si>
  <si>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</si>
  <si>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</si>
  <si>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</si>
  <si>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</si>
  <si>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</si>
  <si>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</si>
  <si>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</si>
  <si>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</si>
  <si>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</si>
  <si>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</si>
  <si>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</si>
  <si>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</si>
  <si>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</si>
  <si>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</si>
  <si>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</si>
  <si>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</si>
  <si>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</si>
  <si>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</si>
  <si>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</si>
  <si>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</si>
  <si>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</si>
  <si>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</si>
  <si>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</si>
  <si>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</si>
  <si>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</si>
  <si>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</si>
  <si>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</si>
  <si>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</si>
  <si>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</si>
  <si>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</si>
  <si>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</si>
  <si>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</si>
  <si>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</si>
  <si>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</si>
  <si>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</si>
  <si>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</si>
  <si>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</si>
  <si>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</si>
  <si>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</si>
  <si>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</si>
  <si>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</si>
  <si>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</si>
  <si>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</si>
  <si>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</si>
  <si>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</si>
  <si>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</si>
  <si>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</si>
  <si>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</si>
  <si>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</si>
  <si>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</si>
  <si>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</si>
  <si>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</si>
  <si>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</si>
  <si>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</si>
  <si>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</si>
  <si>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</si>
  <si>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</si>
  <si>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</si>
  <si>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</si>
  <si>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</si>
  <si>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</si>
  <si>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</si>
  <si>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</si>
  <si>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</si>
  <si>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</si>
  <si>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</si>
  <si>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</si>
  <si>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</si>
  <si>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</si>
  <si>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</si>
  <si>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</si>
  <si>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</si>
  <si>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</si>
  <si>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</si>
  <si>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</si>
  <si>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</si>
  <si>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</si>
  <si>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</si>
  <si>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</si>
  <si>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</si>
  <si>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</si>
  <si>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</si>
  <si>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</si>
  <si>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</si>
  <si>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</si>
  <si>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</si>
  <si>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</si>
  <si>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</si>
  <si>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</si>
  <si>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</si>
  <si>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</si>
  <si>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</si>
  <si>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</si>
  <si>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</si>
  <si>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</si>
  <si>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</si>
  <si>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</si>
  <si>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</si>
  <si>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</si>
  <si>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</si>
  <si>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</si>
  <si>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</si>
  <si>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</si>
  <si>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</si>
  <si>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</si>
  <si>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</si>
  <si>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</si>
  <si>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</si>
  <si>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</si>
  <si>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</si>
  <si>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</si>
  <si>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</si>
  <si>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</si>
  <si>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</si>
  <si>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</si>
  <si>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</si>
  <si>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</si>
  <si>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</si>
  <si>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</si>
  <si>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</si>
  <si>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</si>
  <si>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</si>
  <si>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</si>
  <si>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</si>
  <si>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</si>
  <si>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</si>
  <si>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</si>
  <si>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</si>
  <si>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</si>
  <si>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</si>
  <si>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</si>
  <si>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</si>
  <si>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</si>
  <si>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</si>
  <si>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</si>
  <si>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</si>
  <si>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</si>
  <si>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</si>
  <si>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</si>
  <si>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</si>
  <si>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</si>
  <si>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</si>
  <si>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</si>
  <si>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</si>
  <si>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</si>
  <si>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</si>
  <si>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</si>
  <si>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</si>
  <si>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</si>
  <si>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</si>
  <si>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</si>
  <si>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</si>
  <si>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</si>
  <si>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</si>
  <si>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</si>
  <si>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</si>
  <si>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</si>
  <si>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</si>
  <si>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</si>
  <si>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</si>
  <si>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</si>
  <si>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</si>
  <si>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</si>
  <si>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</si>
  <si>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</si>
  <si>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</si>
  <si>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</si>
  <si>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</si>
  <si>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</si>
  <si>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</si>
  <si>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</si>
  <si>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</si>
  <si>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</si>
  <si>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</si>
  <si>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</si>
  <si>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</si>
  <si>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</si>
  <si>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</si>
  <si>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</si>
  <si>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</si>
  <si>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</si>
  <si>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</si>
  <si>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</si>
  <si>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</si>
  <si>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</si>
  <si>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</si>
  <si>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</si>
  <si>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</si>
  <si>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</si>
  <si>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</si>
  <si>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</si>
  <si>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</si>
  <si>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</si>
  <si>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</si>
  <si>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</si>
  <si>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</si>
  <si>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</si>
  <si>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</si>
  <si>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</si>
  <si>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</si>
  <si>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</si>
  <si>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</si>
  <si>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</si>
  <si>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</si>
  <si>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</si>
  <si>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</si>
  <si>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</si>
  <si>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</si>
  <si>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</si>
  <si>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</si>
  <si>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</si>
  <si>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</si>
  <si>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</si>
  <si>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</si>
  <si>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</si>
  <si>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</si>
  <si>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</si>
  <si>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</si>
  <si>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</si>
  <si>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</si>
  <si>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</si>
  <si>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</si>
  <si>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</si>
  <si>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</si>
  <si>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</si>
  <si>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</si>
  <si>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</si>
  <si>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</si>
  <si>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</si>
  <si>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</si>
  <si>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</si>
  <si>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</si>
  <si>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</si>
  <si>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</si>
  <si>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</si>
  <si>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</si>
  <si>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</si>
  <si>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</si>
  <si>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</si>
  <si>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</si>
  <si>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</si>
  <si>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</si>
  <si>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</si>
  <si>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</si>
  <si>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</si>
  <si>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</si>
  <si>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</si>
  <si>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</si>
  <si>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</si>
  <si>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</si>
  <si>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</si>
  <si>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</si>
  <si>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</si>
  <si>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</si>
  <si>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</si>
  <si>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</si>
  <si>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</si>
  <si>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</si>
  <si>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</si>
  <si>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</si>
  <si>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</si>
  <si>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</si>
  <si>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</si>
  <si>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</si>
  <si>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</si>
  <si>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</si>
  <si>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</si>
  <si>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</si>
  <si>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</si>
  <si>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</si>
  <si>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</si>
  <si>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</si>
  <si>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</si>
  <si>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</si>
  <si>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</si>
  <si>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</si>
  <si>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</si>
  <si>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</si>
  <si>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</si>
  <si>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</si>
  <si>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</si>
  <si>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</si>
  <si>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</si>
  <si>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</si>
  <si>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</si>
  <si>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</si>
  <si>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</si>
  <si>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</si>
  <si>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</si>
  <si>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</si>
  <si>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</si>
  <si>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</si>
  <si>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</si>
  <si>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</si>
  <si>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</si>
  <si>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</si>
  <si>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</si>
  <si>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</si>
  <si>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</si>
  <si>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</si>
  <si>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</si>
  <si>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</si>
  <si>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</si>
  <si>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</si>
  <si>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</si>
  <si>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</si>
  <si>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</si>
  <si>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</si>
  <si>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</si>
  <si>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</si>
  <si>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</si>
  <si>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</si>
  <si>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</si>
  <si>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</si>
  <si>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</si>
  <si>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</si>
  <si>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</si>
  <si>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</si>
  <si>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</si>
  <si>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</si>
  <si>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</si>
  <si>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</si>
  <si>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</si>
  <si>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</si>
  <si>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</si>
  <si>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</si>
  <si>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</si>
  <si>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</si>
  <si>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</si>
  <si>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</si>
  <si>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</si>
  <si>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</si>
  <si>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</si>
  <si>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</si>
  <si>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</si>
  <si>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</si>
  <si>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</si>
  <si>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</si>
  <si>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</si>
  <si>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</si>
  <si>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</si>
  <si>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</si>
  <si>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</si>
  <si>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</si>
  <si>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</si>
  <si>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</si>
  <si>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</si>
  <si>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</si>
  <si>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</si>
  <si>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</si>
  <si>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</si>
  <si>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</si>
  <si>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</si>
  <si>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</si>
  <si>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</si>
  <si>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</si>
  <si>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</si>
  <si>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</si>
  <si>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</si>
  <si>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</si>
  <si>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</si>
  <si>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</si>
  <si>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</si>
  <si>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</si>
  <si>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</si>
  <si>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</si>
  <si>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</si>
  <si>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</si>
  <si>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</si>
  <si>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</si>
  <si>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</si>
  <si>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</si>
  <si>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</si>
  <si>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</si>
  <si>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</si>
  <si>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</si>
  <si>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</si>
  <si>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</si>
  <si>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</si>
  <si>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</si>
  <si>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</si>
  <si>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</si>
  <si>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</si>
  <si>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</si>
  <si>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</si>
  <si>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</si>
  <si>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</si>
  <si>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</si>
  <si>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</si>
  <si>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</si>
  <si>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</si>
  <si>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</si>
  <si>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</si>
  <si>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</si>
  <si>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</si>
  <si>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</si>
  <si>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</si>
  <si>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</si>
  <si>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</si>
  <si>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</si>
  <si>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</si>
  <si>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</si>
  <si>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</si>
  <si>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</si>
  <si>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</si>
  <si>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</si>
  <si>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</si>
  <si>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</si>
  <si>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</si>
  <si>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</si>
  <si>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</si>
  <si>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</si>
  <si>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</si>
  <si>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</si>
  <si>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</si>
  <si>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</si>
  <si>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</si>
  <si>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</si>
  <si>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</si>
  <si>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</si>
  <si>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</si>
  <si>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</si>
  <si>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</si>
  <si>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</si>
  <si>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</si>
  <si>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</si>
  <si>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</si>
  <si>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</si>
  <si>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</si>
  <si>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</si>
  <si>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</si>
  <si>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</si>
  <si>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</si>
  <si>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</si>
  <si>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</si>
  <si>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</si>
  <si>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</si>
  <si>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</si>
  <si>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</si>
  <si>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</si>
  <si>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</si>
  <si>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</si>
  <si>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</si>
  <si>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</si>
  <si>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</si>
  <si>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</si>
  <si>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</si>
  <si>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</si>
  <si>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</si>
  <si>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</si>
  <si>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</si>
  <si>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</si>
  <si>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</si>
  <si>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</si>
  <si>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</si>
  <si>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</si>
  <si>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</si>
  <si>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</si>
  <si>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</si>
  <si>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</si>
  <si>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</si>
  <si>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</si>
  <si>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</si>
  <si>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</si>
  <si>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</si>
  <si>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</si>
  <si>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</si>
  <si>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</si>
  <si>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</si>
  <si>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</si>
  <si>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</si>
  <si>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</si>
  <si>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</si>
  <si>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</si>
  <si>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</si>
  <si>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</si>
  <si>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</si>
  <si>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</si>
  <si>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</si>
  <si>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</si>
  <si>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</si>
  <si>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</si>
  <si>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</si>
  <si>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</si>
  <si>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</si>
  <si>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</si>
  <si>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</si>
  <si>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</si>
  <si>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</si>
  <si>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</si>
  <si>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</si>
  <si>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</si>
  <si>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</si>
  <si>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</si>
  <si>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</si>
  <si>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</si>
  <si>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</si>
  <si>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</si>
  <si>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</si>
  <si>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</si>
  <si>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</si>
  <si>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</si>
  <si>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</si>
  <si>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</si>
  <si>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</si>
  <si>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</si>
  <si>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</si>
  <si>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</si>
  <si>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</si>
  <si>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</si>
  <si>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</si>
  <si>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</si>
  <si>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</si>
  <si>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</si>
  <si>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</si>
  <si>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</si>
  <si>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</si>
  <si>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</si>
  <si>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</si>
  <si>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</si>
  <si>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</si>
  <si>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</si>
  <si>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</si>
  <si>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</si>
  <si>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</si>
  <si>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</si>
  <si>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</si>
  <si>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</si>
  <si>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</si>
  <si>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</si>
  <si>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</si>
  <si>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</si>
  <si>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</si>
  <si>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</si>
  <si>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</si>
  <si>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</si>
  <si>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</si>
  <si>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</si>
  <si>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</si>
  <si>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</si>
  <si>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</si>
  <si>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</si>
  <si>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</si>
  <si>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</si>
  <si>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</si>
  <si>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</si>
  <si>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</si>
  <si>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</si>
  <si>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</si>
  <si>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</si>
  <si>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</si>
  <si>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</si>
  <si>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</si>
  <si>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</si>
  <si>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</si>
  <si>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</si>
  <si>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</si>
  <si>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</si>
  <si>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</si>
  <si>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</si>
  <si>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</si>
  <si>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</si>
  <si>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</si>
  <si>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</si>
  <si>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</si>
  <si>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</si>
  <si>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</si>
  <si>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</si>
  <si>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</si>
  <si>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</si>
  <si>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</si>
  <si>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</si>
  <si>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</si>
  <si>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</si>
  <si>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</si>
  <si>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</si>
  <si>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</si>
  <si>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</si>
  <si>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</si>
  <si>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</si>
  <si>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</si>
  <si>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</si>
  <si>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</si>
  <si>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</si>
  <si>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</si>
  <si>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</si>
  <si>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</si>
  <si>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</si>
  <si>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</si>
  <si>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</si>
  <si>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</si>
  <si>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</si>
  <si>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</si>
  <si>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</si>
  <si>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</si>
  <si>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</si>
  <si>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</si>
  <si>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</si>
  <si>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</si>
  <si>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</si>
  <si>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</si>
  <si>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</si>
  <si>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</si>
  <si>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</si>
  <si>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</si>
  <si>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</si>
  <si>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</si>
  <si>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</si>
  <si>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</si>
  <si>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</si>
  <si>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</si>
  <si>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</si>
  <si>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</si>
  <si>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</si>
  <si>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</si>
  <si>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</si>
  <si>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</si>
  <si>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</si>
  <si>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</si>
  <si>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</si>
  <si>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</si>
  <si>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</si>
  <si>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</si>
  <si>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</si>
  <si>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</si>
  <si>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</si>
  <si>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</si>
  <si>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</si>
  <si>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</si>
  <si>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</si>
  <si>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</si>
  <si>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</si>
  <si>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</si>
  <si>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</si>
  <si>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</si>
  <si>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</si>
  <si>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</si>
  <si>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</si>
  <si>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</si>
  <si>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</si>
  <si>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</si>
  <si>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</si>
  <si>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</si>
  <si>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</si>
  <si>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</si>
  <si>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</si>
  <si>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</si>
  <si>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</si>
  <si>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</si>
  <si>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</si>
  <si>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</si>
  <si>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</si>
  <si>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</si>
  <si>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</si>
  <si>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</si>
  <si>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</si>
  <si>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</si>
  <si>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</si>
  <si>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</si>
  <si>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</si>
  <si>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</si>
  <si>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</si>
  <si>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</si>
  <si>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</si>
  <si>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</si>
  <si>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</si>
  <si>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</si>
  <si>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</si>
  <si>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</si>
  <si>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</si>
  <si>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</si>
  <si>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</si>
  <si>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</si>
  <si>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</si>
  <si>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</si>
  <si>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</si>
  <si>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</si>
  <si>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</si>
  <si>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</si>
  <si>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</si>
  <si>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</si>
  <si>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</si>
  <si>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</si>
  <si>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</si>
  <si>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</si>
  <si>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</si>
  <si>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</si>
  <si>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</si>
  <si>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</si>
  <si>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</si>
  <si>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</si>
  <si>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</si>
  <si>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</si>
  <si>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</si>
  <si>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</si>
  <si>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</si>
  <si>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</si>
  <si>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</si>
  <si>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</si>
  <si>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</si>
  <si>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</si>
  <si>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</si>
  <si>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</si>
  <si>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</si>
  <si>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</si>
  <si>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</si>
  <si>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</si>
  <si>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</si>
  <si>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</si>
  <si>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</si>
  <si>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</si>
  <si>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</si>
  <si>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</si>
  <si>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</si>
  <si>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</si>
  <si>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</si>
  <si>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</si>
  <si>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</si>
  <si>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</si>
  <si>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</si>
  <si>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</si>
  <si>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</si>
  <si>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</si>
  <si>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</si>
  <si>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</si>
  <si>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</si>
  <si>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</si>
  <si>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</si>
  <si>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</si>
  <si>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</si>
  <si>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</si>
  <si>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</si>
  <si>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</si>
  <si>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</si>
  <si>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</si>
  <si>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</si>
  <si>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</si>
  <si>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</si>
  <si>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</si>
  <si>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</si>
  <si>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</si>
  <si>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</si>
  <si>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</si>
  <si>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</si>
  <si>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</si>
  <si>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</si>
  <si>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</si>
  <si>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</si>
  <si>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</si>
  <si>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</si>
  <si>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</si>
  <si>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</si>
  <si>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</si>
  <si>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</si>
  <si>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</si>
  <si>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</si>
  <si>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</si>
  <si>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</si>
  <si>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</si>
  <si>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</si>
  <si>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</si>
  <si>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</si>
  <si>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</si>
  <si>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</si>
  <si>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</si>
  <si>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</si>
  <si>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</si>
  <si>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</si>
  <si>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</si>
  <si>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</si>
  <si>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</si>
  <si>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</si>
  <si>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</si>
  <si>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</si>
  <si>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</si>
  <si>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</si>
  <si>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</si>
  <si>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</si>
  <si>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</si>
  <si>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</si>
  <si>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</si>
  <si>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</si>
  <si>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</si>
  <si>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</si>
  <si>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</si>
  <si>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</si>
  <si>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</si>
  <si>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</si>
  <si>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</si>
  <si>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</si>
  <si>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</si>
  <si>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</si>
  <si>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</si>
  <si>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</si>
  <si>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</si>
  <si>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</si>
  <si>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</si>
  <si>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</si>
  <si>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</si>
  <si>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</si>
  <si>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</si>
  <si>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</si>
  <si>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</si>
  <si>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</si>
  <si>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</si>
  <si>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</si>
  <si>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</si>
  <si>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</si>
  <si>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</si>
  <si>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</si>
  <si>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</si>
  <si>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</si>
  <si>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</si>
  <si>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</si>
  <si>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</si>
  <si>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</si>
  <si>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</si>
  <si>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</si>
  <si>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</si>
  <si>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</si>
  <si>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</si>
  <si>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</si>
  <si>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</si>
  <si>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</si>
  <si>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</si>
  <si>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</si>
  <si>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</si>
  <si>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</si>
  <si>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</si>
  <si>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</si>
  <si>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</si>
  <si>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</si>
  <si>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</si>
  <si>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</si>
  <si>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</si>
  <si>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</si>
  <si>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</si>
  <si>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</si>
  <si>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</si>
  <si>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</si>
  <si>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</si>
  <si>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</si>
  <si>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</si>
  <si>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</si>
  <si>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</si>
  <si>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</si>
  <si>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</si>
  <si>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</si>
  <si>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</si>
  <si>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</si>
  <si>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</si>
  <si>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</si>
  <si>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</si>
  <si>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</si>
  <si>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</si>
  <si>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</si>
  <si>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</si>
  <si>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</si>
  <si>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</si>
  <si>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</si>
  <si>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</si>
  <si>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</si>
  <si>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</si>
  <si>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</si>
  <si>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</si>
  <si>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</si>
  <si>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</si>
  <si>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</si>
  <si>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</si>
  <si>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</si>
  <si>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</si>
  <si>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</si>
  <si>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</si>
  <si>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</si>
  <si>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</si>
  <si>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</si>
  <si>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</si>
  <si>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</si>
  <si>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</si>
  <si>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</si>
  <si>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</si>
  <si>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</si>
  <si>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</si>
  <si>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</si>
  <si>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</si>
  <si>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</si>
  <si>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</si>
  <si>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</si>
  <si>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</si>
  <si>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</si>
  <si>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</si>
  <si>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</si>
  <si>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</si>
  <si>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</si>
  <si>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</si>
  <si>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</si>
  <si>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</si>
  <si>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</si>
  <si>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</si>
  <si>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</si>
  <si>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</si>
  <si>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</si>
  <si>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</si>
  <si>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</si>
  <si>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</si>
  <si>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</si>
  <si>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</si>
  <si>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</si>
  <si>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</si>
  <si>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</si>
  <si>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</si>
  <si>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</si>
  <si>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</si>
  <si>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</si>
  <si>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</si>
  <si>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</si>
  <si>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</si>
  <si>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</si>
  <si>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</si>
  <si>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</si>
  <si>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</si>
  <si>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</si>
  <si>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</si>
  <si>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</si>
  <si>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</si>
  <si>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</si>
  <si>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</si>
  <si>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</si>
  <si>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</si>
  <si>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</si>
  <si>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</si>
  <si>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</si>
  <si>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</si>
  <si>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</si>
  <si>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</si>
  <si>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</si>
  <si>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</si>
  <si>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</si>
  <si>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</si>
  <si>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</si>
  <si>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</si>
  <si>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</si>
  <si>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</si>
  <si>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</si>
  <si>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</si>
  <si>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</si>
  <si>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</si>
  <si>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</si>
  <si>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</si>
  <si>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</si>
  <si>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</si>
  <si>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</si>
  <si>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</si>
  <si>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</si>
  <si>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</si>
  <si>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</si>
  <si>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</si>
  <si>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</si>
  <si>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</si>
  <si>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</si>
  <si>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</si>
  <si>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</si>
  <si>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</si>
  <si>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</si>
  <si>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</si>
  <si>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</si>
  <si>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</si>
  <si>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</si>
  <si>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</si>
  <si>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</si>
  <si>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</si>
  <si>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</si>
  <si>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</si>
  <si>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</si>
  <si>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</si>
  <si>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</si>
  <si>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</si>
  <si>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</si>
  <si>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</si>
  <si>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</si>
  <si>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</si>
  <si>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</si>
  <si>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</si>
  <si>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</si>
  <si>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</si>
  <si>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</si>
  <si>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</si>
  <si>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</si>
  <si>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</si>
  <si>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</si>
  <si>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</si>
  <si>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</si>
  <si>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</si>
  <si>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</si>
  <si>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</si>
  <si>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</si>
  <si>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</si>
  <si>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</si>
  <si>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</si>
  <si>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</si>
  <si>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</si>
  <si>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</si>
  <si>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</si>
  <si>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</si>
  <si>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</si>
  <si>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</si>
  <si>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</si>
  <si>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</si>
  <si>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</si>
  <si>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</si>
  <si>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</si>
  <si>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</si>
  <si>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</si>
  <si>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</si>
  <si>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</si>
  <si>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</si>
  <si>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</si>
  <si>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</si>
  <si>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</si>
  <si>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</si>
  <si>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</si>
  <si>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</si>
  <si>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</si>
  <si>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</si>
  <si>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</si>
  <si>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</si>
  <si>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</si>
  <si>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</si>
  <si>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</si>
  <si>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</si>
  <si>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</si>
  <si>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</si>
  <si>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</si>
  <si>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</si>
  <si>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</si>
  <si>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</si>
  <si>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</si>
  <si>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</si>
  <si>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</si>
  <si>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</si>
  <si>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</si>
  <si>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</si>
  <si>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</si>
  <si>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</si>
  <si>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</si>
  <si>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</si>
  <si>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</si>
  <si>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</si>
  <si>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</si>
  <si>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</si>
  <si>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</si>
  <si>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</si>
  <si>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</si>
  <si>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</si>
  <si>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</si>
  <si>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</si>
  <si>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</si>
  <si>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</si>
  <si>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</si>
  <si>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</si>
  <si>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</si>
  <si>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</si>
  <si>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</si>
  <si>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</si>
  <si>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</si>
  <si>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</si>
  <si>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</si>
  <si>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</si>
  <si>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</si>
  <si>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</si>
  <si>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</si>
  <si>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</si>
  <si>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</si>
  <si>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</si>
  <si>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</si>
  <si>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</si>
  <si>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</si>
  <si>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</si>
  <si>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</si>
  <si>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</si>
  <si>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</si>
  <si>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</si>
  <si>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</si>
  <si>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</si>
  <si>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</si>
  <si>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</si>
  <si>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</si>
  <si>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</si>
  <si>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</si>
  <si>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</si>
  <si>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</si>
  <si>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</si>
  <si>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</si>
  <si>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</si>
  <si>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</si>
  <si>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</si>
  <si>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</si>
  <si>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</si>
  <si>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</si>
  <si>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</si>
  <si>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</si>
  <si>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</si>
  <si>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</si>
  <si>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</si>
  <si>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</si>
  <si>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</si>
  <si>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</si>
  <si>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</si>
  <si>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</si>
  <si>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</si>
  <si>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</si>
  <si>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</si>
  <si>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</si>
  <si>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</si>
  <si>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</si>
  <si>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</si>
  <si>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</si>
  <si>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</si>
  <si>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</si>
  <si>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</si>
  <si>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</si>
  <si>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</si>
  <si>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</si>
  <si>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</si>
  <si>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</si>
  <si>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</si>
  <si>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</si>
  <si>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</si>
  <si>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</si>
  <si>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</si>
  <si>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</si>
  <si>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</si>
  <si>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</si>
  <si>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</si>
  <si>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</si>
  <si>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</si>
  <si>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</si>
  <si>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</si>
  <si>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</si>
  <si>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</si>
  <si>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</si>
  <si>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</si>
  <si>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</si>
  <si>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</si>
  <si>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</si>
  <si>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</si>
  <si>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</si>
  <si>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</si>
  <si>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</si>
  <si>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</si>
  <si>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</si>
  <si>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</si>
  <si>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</si>
  <si>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</si>
  <si>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</si>
  <si>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</si>
  <si>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</si>
  <si>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</si>
  <si>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</si>
  <si>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</si>
  <si>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</si>
  <si>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</si>
  <si>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</si>
  <si>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</si>
  <si>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</si>
  <si>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</si>
  <si>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</si>
  <si>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</si>
  <si>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</si>
  <si>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</si>
  <si>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</si>
  <si>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</si>
  <si>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</si>
  <si>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</si>
  <si>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</si>
  <si>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</si>
  <si>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</si>
  <si>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</si>
  <si>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</si>
  <si>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</si>
  <si>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</si>
  <si>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</si>
  <si>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</si>
  <si>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</si>
  <si>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</si>
  <si>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</si>
  <si>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</si>
  <si>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</si>
  <si>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</si>
  <si>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</si>
  <si>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</si>
  <si>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</si>
  <si>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</si>
  <si>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</si>
  <si>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</si>
  <si>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</si>
  <si>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</si>
  <si>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</si>
  <si>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</si>
  <si>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</si>
  <si>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</si>
  <si>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</si>
  <si>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</si>
  <si>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</si>
  <si>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</si>
  <si>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</si>
  <si>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</si>
  <si>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</si>
  <si>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</si>
  <si>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</si>
  <si>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</si>
  <si>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</si>
  <si>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</si>
  <si>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</si>
  <si>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</si>
  <si>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</si>
  <si>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</si>
  <si>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</si>
  <si>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</si>
  <si>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</si>
  <si>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</si>
  <si>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</si>
  <si>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</si>
  <si>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</si>
  <si>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</si>
  <si>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</si>
  <si>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</si>
  <si>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</si>
  <si>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</si>
  <si>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</si>
  <si>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</si>
  <si>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</si>
  <si>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</si>
  <si>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</si>
  <si>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</si>
  <si>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</si>
  <si>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</si>
  <si>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</si>
  <si>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</si>
  <si>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</si>
  <si>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</si>
  <si>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</si>
  <si>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</si>
  <si>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</si>
  <si>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</si>
  <si>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</si>
  <si>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</si>
  <si>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</si>
  <si>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</si>
  <si>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</si>
  <si>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</si>
  <si>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</si>
  <si>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</si>
  <si>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</si>
  <si>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</si>
  <si>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</si>
  <si>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</si>
  <si>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</si>
  <si>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</si>
  <si>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</si>
  <si>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</si>
  <si>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</si>
  <si>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</si>
  <si>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</si>
  <si>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</si>
  <si>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</si>
  <si>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</si>
  <si>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</si>
  <si>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</si>
  <si>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</si>
  <si>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</si>
  <si>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</si>
  <si>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</si>
  <si>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</si>
  <si>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</si>
  <si>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</si>
  <si>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</si>
  <si>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</si>
  <si>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</si>
  <si>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</si>
  <si>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</si>
  <si>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</si>
  <si>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</si>
  <si>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</si>
  <si>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</si>
  <si>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</si>
  <si>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</si>
  <si>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</si>
  <si>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</si>
  <si>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</si>
  <si>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</si>
  <si>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</si>
  <si>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</si>
  <si>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</si>
  <si>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</si>
  <si>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</si>
  <si>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</si>
  <si>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</si>
  <si>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</si>
  <si>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</si>
  <si>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</si>
  <si>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</si>
  <si>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</si>
  <si>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</si>
  <si>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</si>
  <si>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</si>
  <si>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</si>
  <si>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</si>
  <si>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</si>
  <si>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</si>
  <si>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</si>
  <si>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</si>
  <si>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</si>
  <si>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</si>
  <si>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</si>
  <si>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</si>
  <si>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</si>
  <si>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</si>
  <si>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</si>
  <si>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</si>
  <si>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</si>
  <si>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</si>
  <si>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</si>
  <si>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</si>
  <si>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</si>
  <si>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</si>
  <si>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</si>
  <si>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</si>
  <si>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</si>
  <si>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</si>
  <si>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</si>
  <si>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</si>
  <si>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</si>
  <si>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</si>
  <si>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</si>
  <si>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</si>
  <si>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</si>
  <si>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</si>
  <si>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</si>
  <si>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</si>
  <si>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</si>
  <si>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</si>
  <si>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</si>
  <si>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</si>
  <si>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</si>
  <si>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</si>
  <si>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</si>
  <si>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</si>
  <si>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</si>
  <si>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</si>
  <si>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</si>
  <si>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</si>
  <si>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</si>
  <si>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</si>
  <si>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</si>
  <si>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</si>
  <si>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</si>
  <si>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</si>
  <si>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</si>
  <si>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</si>
  <si>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</si>
  <si>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</si>
  <si>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</si>
  <si>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</si>
  <si>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</si>
  <si>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</si>
  <si>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</si>
  <si>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</si>
  <si>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</si>
  <si>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</si>
  <si>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</si>
  <si>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</si>
  <si>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</si>
  <si>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</si>
  <si>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</si>
  <si>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</si>
  <si>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</si>
  <si>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</si>
  <si>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</si>
  <si>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</si>
  <si>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</si>
  <si>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</si>
  <si>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</si>
  <si>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</si>
  <si>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</si>
  <si>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</si>
  <si>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</si>
  <si>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</si>
  <si>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</si>
  <si>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</si>
  <si>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</si>
  <si>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</si>
  <si>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</si>
  <si>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</si>
  <si>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</si>
  <si>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</si>
  <si>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</si>
  <si>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</si>
  <si>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</si>
  <si>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</si>
  <si>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</si>
  <si>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</si>
  <si>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</si>
  <si>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</si>
  <si>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</si>
  <si>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</si>
  <si>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</si>
  <si>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</si>
  <si>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</si>
  <si>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</si>
  <si>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</si>
  <si>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</si>
  <si>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</si>
  <si>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</si>
  <si>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</si>
  <si>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</si>
  <si>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</si>
  <si>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</si>
  <si>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</si>
  <si>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</si>
  <si>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</si>
  <si>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</si>
  <si>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</si>
  <si>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</si>
  <si>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</si>
  <si>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</si>
  <si>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</si>
  <si>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</si>
  <si>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</si>
  <si>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</si>
  <si>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</si>
  <si>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</si>
  <si>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</si>
  <si>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</si>
  <si>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</si>
  <si>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</si>
  <si>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</si>
  <si>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</si>
  <si>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</si>
  <si>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</si>
  <si>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</si>
  <si>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</si>
  <si>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</si>
  <si>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</si>
  <si>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</si>
  <si>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</si>
  <si>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</si>
  <si>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</si>
  <si>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</si>
  <si>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</si>
  <si>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</si>
  <si>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</si>
  <si>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</si>
  <si>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</si>
  <si>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</si>
  <si>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</si>
  <si>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</si>
  <si>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</si>
  <si>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</si>
  <si>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</si>
  <si>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</si>
  <si>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</si>
  <si>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</si>
  <si>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</si>
  <si>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</si>
  <si>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</si>
  <si>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</si>
  <si>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</si>
  <si>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</si>
  <si>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</si>
  <si>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</si>
  <si>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</si>
  <si>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</si>
  <si>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</si>
  <si>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</si>
  <si>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</si>
  <si>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</si>
  <si>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</si>
  <si>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</si>
  <si>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</si>
  <si>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</si>
  <si>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</si>
  <si>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</si>
  <si>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</si>
  <si>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</si>
  <si>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</si>
  <si>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</si>
  <si>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</si>
  <si>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</si>
  <si>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</si>
  <si>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</si>
  <si>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</si>
  <si>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</si>
  <si>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</si>
  <si>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</si>
  <si>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</si>
  <si>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</si>
  <si>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</si>
  <si>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</si>
  <si>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</si>
  <si>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</si>
  <si>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</si>
  <si>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</si>
  <si>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</si>
  <si>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</si>
  <si>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</si>
  <si>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</si>
  <si>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</si>
  <si>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</si>
  <si>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</si>
  <si>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</si>
  <si>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</si>
  <si>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</si>
  <si>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</si>
  <si>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</si>
  <si>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</si>
  <si>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</si>
  <si>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</si>
  <si>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</si>
  <si>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</si>
  <si>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</si>
  <si>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</si>
  <si>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</si>
  <si>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</si>
  <si>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</si>
  <si>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</si>
  <si>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</si>
  <si>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</si>
  <si>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</si>
  <si>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</si>
  <si>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</si>
  <si>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</si>
  <si>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</si>
  <si>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</si>
  <si>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</si>
  <si>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</si>
  <si>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</si>
  <si>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</si>
  <si>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</si>
  <si>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</si>
  <si>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</si>
  <si>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</si>
  <si>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</si>
  <si>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</si>
  <si>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</si>
  <si>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</si>
  <si>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</si>
  <si>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</si>
  <si>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</si>
  <si>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</si>
  <si>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</si>
  <si>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</si>
  <si>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</si>
  <si>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</si>
  <si>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</si>
  <si>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</si>
  <si>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</si>
  <si>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</si>
  <si>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</si>
  <si>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</si>
  <si>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</si>
  <si>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</si>
  <si>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</si>
  <si>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</si>
  <si>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</si>
  <si>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</si>
  <si>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</si>
  <si>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</si>
  <si>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</si>
  <si>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</si>
  <si>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</si>
  <si>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</si>
  <si>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</si>
  <si>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</si>
  <si>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</si>
  <si>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</si>
  <si>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</si>
  <si>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</si>
  <si>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</si>
  <si>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</si>
  <si>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</si>
  <si>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</si>
  <si>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</si>
  <si>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</si>
  <si>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</si>
  <si>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</si>
  <si>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</si>
  <si>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</si>
  <si>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</si>
  <si>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</si>
  <si>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</si>
  <si>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</si>
  <si>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</si>
  <si>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</si>
  <si>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</si>
  <si>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</si>
  <si>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</si>
  <si>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</si>
  <si>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</si>
  <si>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</si>
  <si>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</si>
  <si>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</si>
  <si>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</si>
  <si>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</si>
  <si>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</si>
  <si>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</si>
  <si>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</si>
  <si>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</si>
  <si>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</si>
  <si>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</si>
  <si>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</si>
  <si>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</si>
  <si>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</si>
  <si>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</si>
  <si>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</si>
  <si>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</si>
  <si>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</si>
  <si>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</si>
  <si>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</si>
  <si>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</si>
  <si>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</si>
  <si>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</si>
  <si>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</si>
  <si>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</si>
  <si>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</si>
  <si>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</si>
  <si>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</si>
  <si>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</si>
  <si>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</si>
  <si>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</si>
  <si>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</si>
  <si>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</si>
  <si>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</si>
  <si>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</si>
  <si>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</si>
  <si>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</si>
  <si>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</si>
  <si>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</si>
  <si>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</si>
  <si>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</si>
  <si>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</si>
  <si>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</si>
  <si>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</si>
  <si>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</si>
  <si>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</si>
  <si>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</si>
  <si>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</si>
  <si>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</si>
  <si>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</si>
  <si>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</si>
  <si>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</si>
  <si>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</si>
  <si>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</si>
  <si>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</si>
  <si>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</si>
  <si>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</si>
  <si>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</si>
  <si>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</si>
  <si>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</si>
  <si>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</si>
  <si>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</si>
  <si>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</si>
  <si>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</si>
  <si>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</si>
  <si>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</si>
  <si>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</si>
  <si>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</si>
  <si>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</si>
  <si>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</si>
  <si>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</si>
  <si>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</si>
  <si>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</si>
  <si>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</si>
  <si>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</si>
  <si>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PCM-20251113-00000647</t>
  </si>
  <si>
    <t>EM Team on the way ETA: 10 Mins</t>
  </si>
  <si>
    <t>TT-20251113-00734 // NA</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</si>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</sst>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4" totalsRowShown="0" headerRowDxfId="31" dataDxfId="30" headerRowBorderDxfId="28" tableBorderDxfId="29">
  <autoFilter ref="A1:L2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1" totalsRowShown="0" headerRowDxfId="15" dataDxfId="14" headerRowBorderDxfId="12" tableBorderDxfId="13">
  <autoFilter ref="A1:L1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311.50834409722302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0" ca="1" si="0">IFERROR(NOW()-F3,"")</f>
        <v>45974.456770023149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45974.456770023149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45974.456770023149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45974.456770023149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45974.456770023149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45974.456770023149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45974.456770023149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45974.456770023149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45974.456770023149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45974.456770023149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45974.456770023149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45974.456770023149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45974.456770023149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45974.456770023149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45974.456770023149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45974.456770023149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45974.456770023149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45974.456770023149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45974.456770023149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45974.456770023149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45974.456770023149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45974.456770023149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45974.456770023149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45974.456770023149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45974.456770023149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45974.456770023149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45974.456770023149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45974.456770023149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45974.456770023149</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45974.456770023149</v>
      </c>
      <c r="H32" s="120"/>
      <c r="I32" s="118" t="str">
        <f>IFERROR(VLOOKUP(D32,DB!A:F,6,0),"")</f>
        <v/>
      </c>
      <c r="J32" s="118" t="str">
        <f>IFERROR(VLOOKUP(D32,DB!A:G,7,0),"")</f>
        <v/>
      </c>
      <c r="K32" s="122"/>
      <c r="L32" s="123" t="str">
        <f>IFERROR(VLOOKUP(D32,DB!A:I,9,0),"")</f>
        <v/>
      </c>
    </row>
    <row r="33" spans="1:12" ht="15" customHeight="1">
      <c r="A33" s="150"/>
      <c r="B33" s="151" t="str">
        <f>IFERROR(VLOOKUP(D33,DB!A:K,11,0),"")</f>
        <v/>
      </c>
      <c r="C33" s="151"/>
      <c r="D33" s="151"/>
      <c r="E33" s="152"/>
      <c r="F33" s="149"/>
      <c r="G33" s="153">
        <f ca="1">IFERROR(NOW()-F33,"")</f>
        <v>45974.456770023149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45974.456770023149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45974.456770023149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45974.456770023149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45974.456770023149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45974.456770023149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45974.456770023149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45974.456770023149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45974.456770023149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45974.456770023149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45974.456770023149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45974.456770023149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45974.456770023149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45974.456770023149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45974.456770023149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45974.456770023149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45974.456770023149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45974.456770023149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45974.456770023149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45974.456770023149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45974.456770023149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45974.456770023149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45974.456770023149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45974.456770023149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45974.456770023149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45974.456770023149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45974.456770023149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45974.456770023149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45974.456770023149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45974.456770023149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45974.456770023149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45974.456770023149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45974.456770023149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45974.456770023149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45974.456770023149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45974.456770023149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45974.456770023149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45974.456770023149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45974.456770023149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45974.456770023149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45974.456770023149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45974.456770023149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45974.456770023149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45974.456770023149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45974.456770023149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45974.456770023149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45974.456770023149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45974.456770023149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45974.456770023149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45974.456770023149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45974.456770023149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45974.456770023149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45974.456770023149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45974.456770023149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45974.456770023149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45974.456770023149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45974.456770023149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45974.456770023149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45974.456770023149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45974.456770023149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45974.456770023149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45974.456770023149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45974.456770023149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45974.456770023149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45974.456770023149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45974.456770023149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45974.456770023149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45974.456770023149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45974.456770023149</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45974.456770023149</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45974.456770023149</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45974.456770023149</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45974.456770023149</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45974.456770023149</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45974.456770023149</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45974.456770023149</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45974.456770023149</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45974.456770023149</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45974.456770023149</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45974.456770023149</v>
      </c>
      <c r="H112" s="149"/>
      <c r="I112" s="151" t="str">
        <f>IFERROR(VLOOKUP(D112,DB!A:F,6,0),"")</f>
        <v/>
      </c>
      <c r="J112" s="151" t="str">
        <f>IFERROR(VLOOKUP(D112,DB!A:G,7,0),"")</f>
        <v/>
      </c>
      <c r="K112" s="154"/>
      <c r="L112" s="155" t="str">
        <f>IFERROR(VLOOKUP(D112,DB!A:I,9,0),"")</f>
        <v/>
      </c>
    </row>
  </sheetData>
  <customSheetViews>
    <customSheetView guid="{F6042A99-DD27-4453-835D-0834D95730CC}" filter="1" showAutoFilter="1">
      <pageMargins left="0" right="0" top="0" bottom="0" header="0" footer="0"/>
      <autoFilter ref="B1:M1" xr:uid="{CC110C3D-E4D4-412E-ACA4-910119909565}"/>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149.45693206018768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0.13054317129717674</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1.5809374999662396E-2</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45974.456770023149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45974.456770023149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45974.456770023149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45974.456770023149</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45974.456770023149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45974.456770023149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45974.456770023149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45974.456770023149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45974.456770023149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45974.456770023149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45974.456770023149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45974.456770023149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45974.456770023149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45974.456770023149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45974.456770023149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45974.456770023149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45974.456770023149</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45974.456770023149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45974.456770023149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45974.456770023149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45974.456770023149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45974.456770023149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45974.456770023149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45974.456770023149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45974.456770023149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45974.456770023149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45974.456770023149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45974.456770023149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45974.456770023149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45974.456770023149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45974.456770023149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45974.456770023149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45974.456770023149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45974.456770023149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45974.456770023149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45974.456770023149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45974.456770023149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45974.456770023149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45974.456770023149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45974.456770023149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45974.456770023149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45974.456770023149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45974.456770023149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45974.456770023149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45974.456770023149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45974.456770023149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45974.456770023149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45974.456770023149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45974.456770023149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45974.456770023149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45974.456770023149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45974.456770023149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45974.456770023149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45974.456770023149</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45974.456770023149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45974.456770023149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45974.456770023149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45974.456770023149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45974.456770023149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45974.456770023149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45974.456770023149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45974.456770023149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45974.456770023149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45974.456770023149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45974.456770023149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45974.456770023149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45974.456770023149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45974.456770023149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45974.456770023149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45974.456770023149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45974.456770023149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45974.456770023149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45974.456770023149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45974.456770023149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45974.456770023149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45974.456770023149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45974.456770023149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45974.456770023149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45974.456770023149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45974.456770023149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45974.456770023149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45974.456770023149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45974.456770023149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45974.456770023149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45974.456770023149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45974.456770023149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45974.456770023149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45974.456770023149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45974.456770023149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45974.456770023149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45974.456770023149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45974.456770023149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45974.456770023149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45974.456770023149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45974.456770023149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45974.456770023149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45974.456770023149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45974.456770023149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45974.456770023149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45974.456770023149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45974.456770023149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45974.456770023149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45974.456770023149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45974.456770023149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45974.456770023149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45974.456770023149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45974.456770023149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45974.456770023149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45974.456770023149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45974.456770023149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45974.456770023149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45974.456770023149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45974.456770023149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45974.456770023149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45974.456770023149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45974.456770023149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45974.456770023149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45974.456770023149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45974.456770023149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45974.456770023149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45974.456770023149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45974.456770023149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45974.456770023149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45974.456770023149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45974.456770023149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45974.456770023149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45974.456770023149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45974.456770023149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45974.456770023149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45974.456770023149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45974.456770023149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45974.456770023149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45974.456770023149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45974.456770023149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45974.456770023149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45974.456770023149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45974.456770023149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45974.456770023149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45974.456770023149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45974.456770023149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45974.456770023149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45974.456770023149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45974.456770023149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45974.456770023149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45974.456770023149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45974.456770023149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45974.456770023149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45974.456770023149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45974.456770023149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45974.456770023149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45974.456770023149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45974.456770023149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45974.456770023149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45974.456770023149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45974.456770023149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45974.456770023149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45974.456770023149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45974.456770023149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45974.456770023149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45974.456770023149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45974.456770023149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45974.456770023149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45974.456770023149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45974.456770023149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45974.456770023149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45974.456770023149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45974.456770023149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45974.456770023149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45974.456770023149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45974.456770023149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45974.456770023149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45974.456770023149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45974.456770023149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45974.456770023149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45974.456770023149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45974.456770023149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45974.456770023149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45974.456770023149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45974.456770023149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45974.456770023149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45974.456770023149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45974.456770023149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45974.456770023149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45974.456770023149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45974.456770023149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45974.456770023149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45974.456770023149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45974.456770023149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45974.456770023149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45974.456770023149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45974.456770023149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45974.456770023149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45974.456770023149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45974.456770023149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45974.456770023149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45974.456770023149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45974.456770023149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45974.456770023149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45974.456770023149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45974.456770023149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45974.456770023149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45974.456770023149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45974.456770023149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45974.456770023149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45974.456770023149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45974.456770023149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45974.456770023149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45974.456770023149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45974.456770023149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45974.456770023149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45974.456770023149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45974.456770023149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45974.456770023149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45974.456770023149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45974.456770023149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45974.456770023149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45974.456770023149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45974.456770023149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45974.456770023149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45974.456770023149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45974.456770023149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45974.456770023149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45974.456770023149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45974.456770023149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45974.456770023149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45974.456770023149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45974.456770023149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45974.456770023149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45974.456770023149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45974.456770023149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45974.456770023149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45974.456770023149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45974.456770023149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45974.456770023149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45974.456770023149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45974.456770023149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45974.456770023149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45974.456770023149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45974.456770023149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45974.456770023149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45974.456770023149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45974.456770023149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45974.456770023149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45974.456770023149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45974.456770023149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45974.456770023149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45974.456770023149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45974.456770023149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45974.456770023149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45974.456770023149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45974.456770023149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45974.456770023149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45974.456770023149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45974.456770023149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45974.456770023149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45974.456770023149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45974.456770023149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45974.456770023149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45974.456770023149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45974.456770023149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45974.456770023149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45974.456770023149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45974.456770023149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45974.456770023149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45974.456770023149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45974.456770023149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45974.456770023149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45974.456770023149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45974.456770023149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45974.456770023149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45974.456770023149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45974.456770023149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45974.456770023149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45974.456770023149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45974.456770023149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45974.456770023149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45974.456770023149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45974.456770023149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45974.456770023149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45974.456770023149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45974.456770023149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45974.456770023149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45974.456770023149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45974.456770023149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45974.456770023149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45974.456770023149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45974.456770023149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45974.456770023149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45974.456770023149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45974.456770023149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45974.456770023149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45974.456770023149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45974.456770023149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45974.456770023149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45974.456770023149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45974.456770023149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45974.456770023149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45974.456770023149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45974.456770023149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45974.456770023149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45974.456770023149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45974.456770023149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45974.456770023149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45974.456770023149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45974.456770023149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45974.456770023149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45974.456770023149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45974.456770023149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45974.456770023149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45974.456770023149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45974.456770023149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45974.456770023149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45974.456770023149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45974.456770023149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45974.456770023149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45974.456770023149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45974.456770023149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45974.456770023149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45974.456770023149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45974.456770023149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45974.456770023149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45974.456770023149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45974.456770023149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45974.456770023149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45974.456770023149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45974.456770023149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45974.456770023149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45974.456770023149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45974.456770023149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45974.456770023149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45974.456770023149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45974.456770023149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45974.456770023149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45974.456770023149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45974.456770023149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45974.456770023149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45974.456770023149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45974.456770023149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45974.456770023149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45974.456770023149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45974.456770023149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45974.456770023149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45974.456770023149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45974.456770023149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45974.456770023149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45974.456770023149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45974.456770023149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45974.456770023149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45974.456770023149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45974.456770023149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45974.456770023149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45974.456770023149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45974.456770023149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45974.456770023149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45974.456770023149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45974.456770023149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45974.456770023149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45974.456770023149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45974.456770023149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45974.456770023149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45974.456770023149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45974.456770023149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45974.456770023149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45974.456770023149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45974.456770023149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45974.456770023149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45974.456770023149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45974.456770023149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45974.456770023149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45974.456770023149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45974.456770023149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45974.456770023149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45974.456770023149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45974.456770023149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45974.456770023149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45974.456770023149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45974.456770023149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45974.456770023149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45974.456770023149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45974.456770023149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45974.456770023149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45974.456770023149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45974.456770023149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45974.456770023149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45974.456770023149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45974.456770023149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45974.456770023149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45974.456770023149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45974.456770023149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45974.456770023149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45974.456770023149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45974.456770023149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45974.456770023149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45974.456770023149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45974.456770023149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45974.456770023149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45974.456770023149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45974.456770023149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45974.456770023149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45974.456770023149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45974.456770023149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45974.456770023149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45974.456770023149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45974.456770023149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45974.456770023149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45974.456770023149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45974.456770023149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45974.456770023149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45974.456770023149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45974.456770023149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45974.456770023149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45974.456770023149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45974.456770023149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45974.456770023149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45974.456770023149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45974.456770023149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45974.456770023149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45974.456770023149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45974.456770023149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45974.456770023149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45974.456770023149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45974.456770023149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45974.456770023149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45974.456770023149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45974.456770023149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45974.456770023149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45974.456770023149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45974.456770023149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45974.456770023149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45974.456770023149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45974.456770023149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45974.456770023149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45974.456770023149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45974.456770023149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45974.456770023149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45974.456770023149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45974.456770023149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45974.456770023149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45974.456770023149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45974.456770023149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45974.456770023149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45974.456770023149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45974.456770023149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45974.456770023149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45974.456770023149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45974.456770023149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45974.456770023149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45974.456770023149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45974.456770023149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45974.456770023149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45974.456770023149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45974.456770023149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45974.456770023149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45974.456770023149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45974.456770023149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45974.456770023149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45974.456770023149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45974.456770023149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45974.456770023149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45974.456770023149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45974.456770023149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45974.456770023149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45974.456770023149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45974.456770023149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45974.456770023149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45974.456770023149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45974.456770023149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45974.456770023149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45974.456770023149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45974.456770023149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45974.456770023149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45974.456770023149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45974.456770023149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45974.456770023149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45974.456770023149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45974.456770023149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45974.456770023149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45974.456770023149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45974.456770023149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45974.456770023149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45974.456770023149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45974.456770023149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45974.456770023149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45974.456770023149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45974.456770023149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45974.456770023149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45974.456770023149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45974.456770023149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45974.456770023149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45974.456770023149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45974.456770023149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45974.456770023149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45974.456770023149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45974.456770023149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45974.456770023149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45974.456770023149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45974.456770023149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45974.456770023149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45974.456770023149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45974.456770023149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45974.456770023149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45974.456770023149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45974.456770023149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45974.456770023149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45974.456770023149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45974.456770023149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45974.456770023149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45974.456770023149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45974.456770023149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45974.456770023149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45974.456770023149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45974.456770023149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45974.456770023149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45974.456770023149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45974.456770023149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45974.456770023149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45974.456770023149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45974.456770023149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45974.456770023149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45974.456770023149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45974.456770023149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45974.456770023149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45974.456770023149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45974.456770023149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45974.456770023149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45974.456770023149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45974.456770023149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45974.456770023149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45974.456770023149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45974.456770023149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45974.456770023149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45974.456770023149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45974.456770023149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45974.456770023149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45974.456770023149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45974.456770023149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45974.456770023149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45974.456770023149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45974.456770023149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45974.456770023149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45974.456770023149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45974.456770023149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45974.456770023149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45974.456770023149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45974.456770023149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45974.456770023149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45974.456770023149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45974.456770023149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45974.456770023149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45974.456770023149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45974.456770023149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45974.456770023149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45974.456770023149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45974.456770023149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45974.456770023149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45974.456770023149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45974.456770023149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45974.456770023149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45974.456770023149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45974.456770023149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45974.456770023149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45974.456770023149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45974.456770023149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45974.456770023149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45974.456770023149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45974.456770023149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45974.456770023149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45974.456770023149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45974.456770023149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45974.456770023149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45974.456770023149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45974.456770023149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45974.456770023149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45974.456770023149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45974.456770023149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45974.456770023149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45974.456770023149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45974.456770023149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45974.456770023149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45974.456770023149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45974.456770023149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45974.456770023149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45974.456770023149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45974.456770023149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45974.456770023149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45974.456770023149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45974.456770023149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45974.456770023149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45974.456770023149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45974.456770023149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45974.456770023149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45974.456770023149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45974.456770023149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45974.456770023149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45974.456770023149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45974.456770023149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45974.456770023149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45974.456770023149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45974.456770023149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45974.456770023149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45974.456770023149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45974.456770023149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45974.456770023149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45974.456770023149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45974.456770023149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45974.456770023149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45974.456770023149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45974.456770023149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45974.456770023149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45974.456770023149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45974.456770023149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45974.456770023149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45974.456770023149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45974.456770023149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45974.456770023149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45974.456770023149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45974.456770023149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45974.456770023149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45974.456770023149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45974.456770023149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45974.456770023149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45974.456770023149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45974.456770023149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45974.456770023149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45974.456770023149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45974.456770023149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45974.456770023149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45974.456770023149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45974.456770023149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45974.456770023149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45974.456770023149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45974.456770023149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45974.456770023149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45974.456770023149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45974.456770023149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45974.456770023149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45974.456770023149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45974.456770023149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45974.456770023149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45974.456770023149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45974.456770023149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45974.456770023149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45974.456770023149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45974.456770023149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45974.456770023149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45974.456770023149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45974.456770023149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45974.456770023149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45974.456770023149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45974.456770023149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45974.456770023149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45974.456770023149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45974.456770023149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45974.456770023149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45974.456770023149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45974.456770023149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45974.456770023149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45974.456770023149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45974.456770023149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45974.456770023149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45974.456770023149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45974.456770023149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45974.456770023149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45974.456770023149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45974.456770023149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45974.456770023149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45974.456770023149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45974.456770023149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45974.456770023149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45974.456770023149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45974.456770023149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45974.456770023149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45974.456770023149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45974.456770023149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45974.456770023149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45974.456770023149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45974.456770023149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45974.456770023149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45974.456770023149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45974.456770023149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45974.456770023149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45974.456770023149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45974.456770023149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45974.456770023149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45974.456770023149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45974.456770023149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45974.456770023149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45974.456770023149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45974.456770023149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45974.456770023149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45974.456770023149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45974.456770023149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45974.456770023149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45974.456770023149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45974.456770023149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45974.456770023149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45974.456770023149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45974.456770023149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45974.456770023149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45974.456770023149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45974.456770023149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45974.456770023149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45974.456770023149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45974.456770023149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45974.456770023149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45974.456770023149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45974.456770023149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45974.456770023149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45974.456770023149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45974.456770023149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45974.456770023149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45974.456770023149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45974.456770023149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45974.456770023149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45974.456770023149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45974.456770023149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45974.456770023149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45974.456770023149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45974.456770023149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45974.456770023149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45974.456770023149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45974.456770023149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45974.456770023149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45974.456770023149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45974.456770023149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45974.456770023149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45974.456770023149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45974.456770023149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45974.456770023149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45974.456770023149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45974.456770023149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45974.456770023149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45974.456770023149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45974.456770023149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45974.456770023149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45974.456770023149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45974.456770023149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45974.456770023149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45974.456770023149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45974.456770023149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45974.456770023149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45974.456770023149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45974.456770023149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45974.456770023149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45974.456770023149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45974.456770023149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45974.456770023149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45974.456770023149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45974.456770023149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45974.456770023149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45974.456770023149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45974.456770023149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45974.456770023149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45974.456770023149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45974.456770023149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45974.456770023149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45974.456770023149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45974.456770023149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45974.456770023149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45974.456770023149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45974.456770023149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45974.456770023149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45974.456770023149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45974.456770023149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45974.456770023149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45974.456770023149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45974.456770023149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45974.456770023149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45974.456770023149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45974.456770023149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45974.456770023149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45974.456770023149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45974.456770023149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45974.456770023149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45974.456770023149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45974.456770023149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45974.456770023149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45974.456770023149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45974.456770023149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45974.456770023149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45974.456770023149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45974.456770023149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45974.456770023149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45974.456770023149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45974.456770023149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45974.456770023149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45974.456770023149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45974.456770023149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45974.456770023149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45974.456770023149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45974.456770023149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45974.456770023149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45974.456770023149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45974.456770023149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45974.456770023149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45974.456770023149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45974.456770023149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45974.456770023149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45974.456770023149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45974.456770023149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45974.456770023149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45974.456770023149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45974.456770023149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45974.456770023149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45974.456770023149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45974.456770023149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45974.456770023149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45974.456770023149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45974.456770023149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45974.456770023149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45974.456770023149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45974.456770023149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45974.456770023149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45974.456770023149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45974.456770023149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45974.456770023149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45974.456770023149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45974.456770023149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45974.456770023149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45974.456770023149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45974.456770023149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45974.456770023149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45974.456770023149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45974.456770023149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45974.456770023149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45974.456770023149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45974.456770023149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45974.456770023149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45974.456770023149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45974.456770023149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45974.456770023149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45974.456770023149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45974.456770023149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45974.456770023149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45974.456770023149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45974.456770023149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45974.456770023149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45974.456770023149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45974.456770023149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45974.456770023149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45974.456770023149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45974.456770023149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45974.456770023149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45974.456770023149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45974.456770023149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45974.456770023149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45974.456770023149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45974.456770023149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45974.456770023149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45974.456770023149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45974.456770023149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45974.456770023149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45974.456770023149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45974.456770023149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45974.456770023149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45974.456770023149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45974.456770023149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45974.456770023149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45974.456770023149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45974.456770023149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45974.456770023149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45974.456770023149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45974.456770023149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45974.456770023149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45974.456770023149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45974.456770023149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45974.456770023149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45974.456770023149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45974.456770023149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45974.456770023149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45974.456770023149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45974.456770023149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45974.456770023149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45974.456770023149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45974.456770023149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45974.456770023149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45974.456770023149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45974.456770023149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45974.456770023149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45974.456770023149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45974.456770023149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45974.456770023149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45974.456770023149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45974.456770023149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45974.456770023149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45974.456770023149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45974.456770023149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45974.456770023149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45974.456770023149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45974.456770023149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45974.456770023149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45974.456770023149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45974.456770023149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45974.456770023149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45974.456770023149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45974.456770023149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45974.456770023149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45974.456770023149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45974.456770023149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45974.456770023149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45974.456770023149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45974.456770023149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45974.456770023149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45974.456770023149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45974.456770023149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45974.456770023149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45974.456770023149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45974.456770023149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45974.456770023149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45974.456770023149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45974.456770023149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45974.456770023149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45974.456770023149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45974.456770023149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45974.456770023149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45974.456770023149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45974.456770023149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45974.456770023149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45974.456770023149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45974.456770023149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45974.456770023149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45974.456770023149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45974.456770023149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45974.456770023149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45974.456770023149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45974.456770023149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45974.456770023149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45974.456770023149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45974.456770023149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45974.456770023149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45974.456770023149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45974.456770023149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45974.456770023149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45974.456770023149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45974.456770023149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45974.456770023149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45974.456770023149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45974.456770023149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45974.456770023149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45974.456770023149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45974.456770023149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45974.456770023149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45974.456770023149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45974.456770023149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45974.456770023149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45974.456770023149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45974.456770023149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45974.456770023149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45974.456770023149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45974.456770023149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45974.456770023149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45974.456770023149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45974.456770023149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45974.456770023149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45974.456770023149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45974.456770023149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45974.456770023149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45974.456770023149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45974.456770023149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45974.456770023149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45974.456770023149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45974.456770023149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45974.456770023149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45974.456770023149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45974.456770023149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45974.456770023149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45974.456770023149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45974.456770023149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45974.456770023149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45974.456770023149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45974.456770023149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45974.456770023149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45974.456770023149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45974.456770023149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45974.456770023149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45974.456770023149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45974.456770023149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45974.456770023149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45974.456770023149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45974.456770023149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45974.456770023149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45974.456770023149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45974.456770023149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45974.456770023149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45974.456770023149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45974.456770023149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45974.456770023149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45974.456770023149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45974.456770023149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45974.456770023149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45974.456770023149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45974.456770023149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45974.456770023149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45974.456770023149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45974.456770023149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45974.456770023149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45974.456770023149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45974.456770023149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45974.456770023149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45974.456770023149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45974.456770023149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45974.456770023149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45974.456770023149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45974.456770023149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45974.456770023149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45974.456770023149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45974.456770023149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45974.456770023149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45974.456770023149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45974.456770023149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45974.456770023149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45974.456770023149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45974.456770023149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45974.456770023149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45974.456770023149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45974.456770023149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45974.456770023149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45974.456770023149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45974.456770023149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45974.456770023149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45974.456770023149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45974.456770023149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45974.456770023149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45974.456770023149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45974.456770023149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45974.456770023149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45974.456770023149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45974.456770023149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45974.456770023149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45974.456770023149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45974.456770023149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45974.456770023149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45974.456770023149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45974.456770023149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45974.456770023149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45974.456770023149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45974.456770023149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45974.456770023149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45974.456770023149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45974.456770023149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45974.456770023149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45974.456770023149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45974.456770023149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45974.456770023149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45974.456770023149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45974.456770023149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45974.456770023149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45974.456770023149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45974.456770023149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45974.456770023149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45974.456770023149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45974.456770023149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45974.456770023149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45974.456770023149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45974.456770023149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45974.456770023149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45974.456770023149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45974.456770023149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45974.456770023149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45974.456770023149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45974.456770023149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45974.456770023149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45974.456770023149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45974.456770023149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45974.456770023149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45974.456770023149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45974.456770023149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45974.456770023149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45974.456770023149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45974.456770023149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45974.456770023149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45974.456770023149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45974.456770023149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45974.456770023149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45974.456770023149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45974.456770023149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45974.456770023149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45974.456770023149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45974.456770023149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45974.456770023149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45974.456770023149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45974.456770023149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45974.456770023149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45974.456770023149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45974.456770023149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45974.456770023149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45974.456770023149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45974.456770023149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45974.456770023149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45974.456770023149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45974.456770023149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45974.456770023149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45974.456770023149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45974.456770023149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45974.456770023149</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270.97605243055295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0.14149201388499932</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45974.456769791665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45974.456769791665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45974.456769791665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45974.456770023149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45974.456770023149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45974.456770023149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45974.456770023149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45974.456770023149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45974.456770023149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45974.456770023149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45974.456770023149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45974.456770023149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45974.456770023149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45974.456770023149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45974.456770023149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45974.456770023149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45974.456770023149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45974.456770023149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45974.456770023149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45974.456770023149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45974.456770023149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45974.456770023149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45974.456770023149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45974.456770023149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45974.456770023149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45974.456770023149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45974.456770023149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45974.456770023149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45974.456770023149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45974.456770023149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45974.456770023149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45974.456770023149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45974.456770023149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45974.456770023149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45974.456770023149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45974.456770023149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45974.456770023149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45974.456770023149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45974.456770023149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45974.456770023149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45974.456770023149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45974.456770023149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45974.456770023149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45974.456770023149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45974.456770023149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45974.456770023149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45974.456770023149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45974.456770023149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45974.456770023149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45974.456770023149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45974.456770023149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45974.456770023149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45974.456770023149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45974.456770023149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45974.456770023149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45974.456770023149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45974.456770023149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45974.456770023149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45974.456770023149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45974.456770023149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45974.456770023149</v>
      </c>
      <c r="H64" s="96"/>
      <c r="I64" s="135" t="str">
        <f>IFERROR(VLOOKUP(D64,DB!A:F,6,0),"")</f>
        <v/>
      </c>
      <c r="J64" s="135"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4"/>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82.624709837960836</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48.267892708332511</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13" ca="1" si="1">IFERROR(NOW()-F4,"")</f>
        <v>25.795658912036743</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38233</v>
      </c>
      <c r="E6" s="124" t="s">
        <v>39021</v>
      </c>
      <c r="F6" s="157">
        <v>45974.399884259263</v>
      </c>
      <c r="G6" s="126">
        <f t="shared" ca="1" si="1"/>
        <v>5.6885763886384666E-2</v>
      </c>
      <c r="H6" s="125">
        <v>45974.393634259257</v>
      </c>
      <c r="I6" s="124" t="str">
        <f>IFERROR(VLOOKUP(D6,DB!A:F,6,0),"")</f>
        <v>SCECO</v>
      </c>
      <c r="J6" s="124" t="str">
        <f>IFERROR(VLOOKUP(D6,DB!A:G,7,0),"")</f>
        <v>Haj Removal</v>
      </c>
      <c r="K6" s="124" t="s">
        <v>39122</v>
      </c>
      <c r="L6" s="124" t="str">
        <f>IFERROR(VLOOKUP(D6,DB!A:I,9,0),"")</f>
        <v>Latis</v>
      </c>
    </row>
    <row r="7" spans="1:13">
      <c r="A7" s="124"/>
      <c r="B7" s="124" t="str">
        <f>IFERROR(VLOOKUP(D7,DB!A:K,11,0),"")</f>
        <v/>
      </c>
      <c r="C7" s="124"/>
      <c r="D7" s="124"/>
      <c r="E7" s="124"/>
      <c r="F7" s="124"/>
      <c r="G7" s="126">
        <f t="shared" ca="1" si="1"/>
        <v>45974.456770023149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45974.456770023149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45974.456770023149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45974.456770023149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45974.456770023149</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1"/>
        <v>45974.456770023149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45974.456770023149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ref="G14:G77" ca="1" si="2">IFERROR(NOW()-F14,"")</f>
        <v>45974.456770023149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45974.456770023149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45974.456770023149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45974.456770023149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45974.456770023149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45974.456770023149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45974.456770023149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45974.456770023149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45974.456770023149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45974.456770023149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45974.456770023149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45974.456770023149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45974.456770023149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45974.456770023149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45974.456770023149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45974.456770023149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45974.456770023149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45974.456770023149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45974.456770023149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45974.456770023149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45974.456770023149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45974.456770023149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45974.456770023149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45974.456770023149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45974.456770023149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45974.456770023149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45974.456770023149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45974.456770023149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45974.456770023149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45974.456770023149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45974.456770023149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45974.456770023149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45974.456770023149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45974.456770023149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45974.456770023149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45974.456770023149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45974.456770023149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45974.456770023149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45974.456770023149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45974.456770023149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45974.456770023149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45974.456770023149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45974.456770023149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45974.456770023149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45974.456770023149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45974.456770023149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45974.456770023149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45974.456770023149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45974.456770023149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45974.456770023149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45974.456770023149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45974.456770023149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45974.456770023149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45974.456770023149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45974.456770023149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45974.456770023149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45974.456770023149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45974.456770023149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45974.456770023149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45974.456770023149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45974.456770023149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45974.456770023149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45974.456770023149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45974.456770023149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ref="G78:G141" ca="1" si="3">IFERROR(NOW()-F78,"")</f>
        <v>45974.456770023149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45974.456770023149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45974.456770023149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45974.456770023149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45974.456770023149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45974.456770023149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45974.456770023149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45974.456770023149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45974.456770023149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45974.456770023149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45974.456770023149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45974.456770023149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45974.456770023149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45974.456770023149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45974.456770023149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45974.456770023149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45974.456770023149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45974.456770023149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45974.456770023149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45974.456770023149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45974.456770023149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45974.456770023149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45974.456770023149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45974.456770023149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45974.456770023149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45974.456770023149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45974.456770023149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45974.456770023149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45974.456770023149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45974.456770023149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45974.456770023149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45974.456770023149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45974.456770023149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45974.456770023149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45974.456770023149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45974.456770023149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45974.456770023149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45974.456770023149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45974.456770023149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45974.456770023149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45974.456770023149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45974.456770023149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45974.456770023149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45974.456770023149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45974.456770023149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45974.456770023149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45974.456770023149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45974.456770023149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45974.456770023149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45974.456770023149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45974.456770023149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45974.456770023149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45974.456770023149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45974.456770023149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45974.456770023149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45974.456770023149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45974.456770023149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45974.456770023149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45974.456770023149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45974.456770023149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45974.456770023149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45974.456770023149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45974.456770023149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45974.456770023149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ref="G142:G205" ca="1" si="4">IFERROR(NOW()-F142,"")</f>
        <v>45974.456770023149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45974.456770023149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45974.456770023149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45974.456770023149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45974.456770023149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45974.456770023149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45974.456770023149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45974.456770023149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45974.456770023149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45974.456770023149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45974.456770023149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45974.456770023149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45974.456770023149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45974.456770023149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45974.456770023149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45974.456770023149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45974.456770023149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45974.456770023149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45974.456770023149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45974.456770023149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45974.456770023149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45974.456770023149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45974.456770023149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45974.456770023149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45974.456770023149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45974.456770023149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45974.456770023149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45974.456770023149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45974.456770023149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45974.456770023149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45974.456770023149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45974.456770023149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45974.456770023149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45974.456770023149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45974.456770023149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45974.456770023149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45974.456770023149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45974.456770023149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45974.456770023149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45974.456770023149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45974.456770023149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45974.456770023149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45974.456770023149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45974.456770023149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45974.456770023149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45974.456770023149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45974.456770023149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45974.456770023149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45974.456770023149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45974.456770023149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45974.456770023149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45974.456770023149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45974.456770023149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45974.456770023149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45974.456770023149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45974.456770023149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45974.456770023149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45974.456770023149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45974.456770023149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45974.456770023149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45974.456770023149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45974.456770023149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45974.456770023149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45974.456770023149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ref="G206:G269" ca="1" si="5">IFERROR(NOW()-F206,"")</f>
        <v>45974.456770023149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45974.456770023149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45974.456770023149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45974.456770023149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45974.456770023149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45974.456770023149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45974.456770023149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45974.456770023149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45974.456770023149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45974.456770023149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45974.456770023149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45974.456770023149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45974.456770023149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45974.456770023149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45974.456770023149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45974.456770023149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45974.456770023149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45974.456770023149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45974.456770023149</v>
      </c>
      <c r="H224" s="124"/>
      <c r="I224" s="124" t="str">
        <f>IFERROR(VLOOKUP(D224,DB!A:F,6,0),"")</f>
        <v/>
      </c>
      <c r="J224" s="124" t="str">
        <f>IFERROR(VLOOKUP(D224,DB!A:G,7,0),"")</f>
        <v/>
      </c>
      <c r="K224" s="124"/>
      <c r="L224" s="124" t="str">
        <f>IFERROR(VLOOKUP(D224,DB!A:I,9,0),"")</f>
        <v/>
      </c>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sheetData>
  <dataValidations count="2">
    <dataValidation allowBlank="1" showInputMessage="1" showErrorMessage="1" sqref="E1" xr:uid="{920C6338-E771-4DAE-8C89-92A9093EA4DE}"/>
    <dataValidation type="list" allowBlank="1" showInputMessage="1" showErrorMessage="1" sqref="E2:E2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1"/>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35372</v>
      </c>
      <c r="E2" s="124" t="s">
        <v>39021</v>
      </c>
      <c r="F2" s="143"/>
      <c r="G2" s="105">
        <f t="shared" ref="G2:G43" ca="1" si="0">IFERROR(NOW()-F2,"-")</f>
        <v>45974.456770023149</v>
      </c>
      <c r="H2" s="143">
        <v>45974.400057870371</v>
      </c>
      <c r="I2" s="141" t="str">
        <f>IFERROR(VLOOKUP(D2,DB!A:F,6,0),"")</f>
        <v>SCECO</v>
      </c>
      <c r="J2" s="141" t="str">
        <f>IFERROR(VLOOKUP(D2,DB!A:G,7,0),"")</f>
        <v>Vandalized</v>
      </c>
      <c r="K2" s="144" t="s">
        <v>39124</v>
      </c>
      <c r="L2" s="145" t="str">
        <f>IFERROR(VLOOKUP(D2,DB!A:I,9,0),"")</f>
        <v>Latis</v>
      </c>
    </row>
    <row r="3" spans="1:16382" ht="31.5" customHeight="1">
      <c r="A3" s="140"/>
      <c r="B3" s="141" t="str">
        <f>IFERROR(VLOOKUP(D3,DB!A:K,11,0),"")</f>
        <v/>
      </c>
      <c r="C3" s="142"/>
      <c r="D3" s="141"/>
      <c r="E3" s="124"/>
      <c r="F3" s="143"/>
      <c r="G3" s="105">
        <f t="shared" ca="1" si="0"/>
        <v>45974.456770023149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45974.456770023149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45974.456770023149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45974.456770023149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45974.456770023149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45974.456770023149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45974.456770023149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45974.456770023149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45974.456770023149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45974.456770023149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45974.456770023149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45974.456770023149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45974.456770023149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45974.456770023149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45974.456770023149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45974.456770023149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45974.456770023149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45974.456770023149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45974.456770023149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45974.456770023149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45974.456770023149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45974.456770023149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45974.456770023149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45974.456770023149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45974.456770023149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45974.456770023149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45974.456770023149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45974.456770023149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45974.456770023149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45974.456770023149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45974.456770023149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45974.456770023149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45974.456770023149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45974.456770023149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45974.456770023149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45974.456770023149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45974.456770023149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45974.456770023149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45974.456770023149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45974.456770023149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45974.456770023149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ref="G44:G107" ca="1" si="1">IFERROR(NOW()-F44,"-")</f>
        <v>45974.456770023149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45974.456770023149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45974.456770023149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45974.456770023149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45974.456770023149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45974.456770023149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45974.456770023149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45974.456770023149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45974.456770023149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45974.456770023149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45974.456770023149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45974.456770023149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45974.456770023149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45974.456770023149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45974.456770023149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45974.456770023149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45974.456770023149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45974.456770023149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45974.456770023149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45974.456770023149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45974.456770023149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45974.456770023149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45974.456770023149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45974.456770023149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45974.456770023149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45974.456770023149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45974.456770023149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45974.456770023149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45974.456770023149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45974.456770023149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45974.456770023149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45974.456770023149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45974.456770023149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45974.456770023149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45974.456770023149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45974.456770023149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45974.456770023149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45974.456770023149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45974.456770023149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45974.456770023149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45974.456770023149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45974.456770023149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45974.456770023149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45974.456770023149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45974.456770023149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45974.456770023149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45974.456770023149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45974.456770023149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45974.456770023149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45974.456770023149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45974.456770023149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45974.456770023149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45974.456770023149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45974.456770023149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45974.456770023149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45974.456770023149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45974.456770023149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45974.456770023149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45974.456770023149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45974.456770023149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45974.456770023149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45974.456770023149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45974.456770023149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45974.456770023149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ref="G108:G141" ca="1" si="2">IFERROR(NOW()-F108,"-")</f>
        <v>45974.456770023149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45974.456770023149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45974.456770023149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45974.456770023149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45974.456770023149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45974.456770023149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45974.456770023149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45974.456770023149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45974.456770023149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45974.456770023149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45974.456770023149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45974.456770023149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45974.456770023149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45974.456770023149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45974.456770023149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45974.456770023149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45974.456770023149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45974.456770023149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45974.456770023149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45974.456770023149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45974.456770023149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45974.456770023149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45974.456770023149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45974.456770023149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45974.456770023149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45974.456770023149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45974.456770023149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45974.456770023149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45974.456770023149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45974.456770023149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45974.456770023149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45974.456770023149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45974.456770023149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45974.456770023149</v>
      </c>
      <c r="H141" s="143"/>
      <c r="I141" s="141" t="str">
        <f>IFERROR(VLOOKUP(D141,DB!A:F,6,0),"")</f>
        <v/>
      </c>
      <c r="J141" s="141" t="str">
        <f>IFERROR(VLOOKUP(D141,DB!A:G,7,0),"")</f>
        <v/>
      </c>
      <c r="K141" s="144"/>
      <c r="L141" s="145" t="str">
        <f>IFERROR(VLOOKUP(D141,DB!A:I,9,0),"")</f>
        <v/>
      </c>
    </row>
  </sheetData>
  <dataValidations count="2">
    <dataValidation allowBlank="1" showInputMessage="1" showErrorMessage="1" sqref="E1" xr:uid="{9E1BC488-8814-4F8A-8DBE-742B3278AB71}"/>
    <dataValidation type="list" allowBlank="1" showInputMessage="1" showErrorMessage="1" sqref="E2:E1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2025-11-13T07:58:17Z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