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514" documentId="120_S{2AC9BD13-BADA-5192-A53E-5A8FF88502F6}" xr6:coauthVersionLast="47" xr6:coauthVersionMax="47" xr10:uidLastSave="{73516747-35E6-46F2-BABA-3C0D0E03008C}"/>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2" l="1"/>
  <c r="J6" i="2"/>
  <c r="I6" i="2"/>
  <c r="G6" i="2"/>
  <c r="B6" i="2"/>
  <c r="B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<sst xmlns="http://schemas.openxmlformats.org/spreadsheetml/2006/main" count="180277" uniqueCount="39123">
  <si>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</si>
  <si>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</si>
  <si>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</si>
  <si>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</si>
  <si>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</si>
  <si>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</si>
  <si>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</si>
  <si>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</si>
  <si>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</si>
  <si>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</si>
  <si>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</si>
  <si>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</si>
  <si>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</si>
  <si>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</si>
  <si>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</si>
  <si>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</si>
  <si>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</si>
  <si>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</si>
  <si>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</si>
  <si>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</si>
  <si>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</si>
  <si>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</si>
  <si>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</si>
  <si>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</si>
  <si>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</si>
  <si>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</si>
  <si>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</si>
  <si>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</si>
  <si>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</si>
  <si>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</si>
  <si>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</si>
  <si>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</si>
  <si>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</si>
  <si>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</si>
  <si>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</si>
  <si>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</si>
  <si>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</si>
  <si>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</si>
  <si>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</si>
  <si>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</si>
  <si>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</si>
  <si>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</si>
  <si>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</si>
  <si>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</si>
  <si>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</si>
  <si>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</si>
  <si>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</si>
  <si>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</si>
  <si>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</si>
  <si>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</si>
  <si>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</si>
  <si>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</si>
  <si>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</si>
  <si>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</si>
  <si>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</si>
  <si>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</si>
  <si>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</si>
  <si>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</si>
  <si>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</si>
  <si>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</si>
  <si>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</si>
  <si>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</si>
  <si>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</si>
  <si>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</si>
  <si>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</si>
  <si>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</si>
  <si>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</si>
  <si>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</si>
  <si>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</si>
  <si>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</si>
  <si>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</si>
  <si>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</si>
  <si>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</si>
  <si>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</si>
  <si>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</si>
  <si>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</si>
  <si>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</si>
  <si>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</si>
  <si>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</si>
  <si>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</si>
  <si>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</si>
  <si>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</si>
  <si>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</si>
  <si>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</si>
  <si>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</si>
  <si>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</si>
  <si>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</si>
  <si>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</si>
  <si>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</si>
  <si>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</si>
  <si>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</si>
  <si>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</si>
  <si>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</si>
  <si>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</si>
  <si>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</si>
  <si>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</si>
  <si>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</si>
  <si>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</si>
  <si>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</si>
  <si>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</si>
  <si>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</si>
  <si>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</si>
  <si>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</si>
  <si>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</si>
  <si>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</si>
  <si>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</si>
  <si>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</si>
  <si>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</si>
  <si>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</si>
  <si>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</si>
  <si>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</si>
  <si>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</si>
  <si>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</si>
  <si>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</si>
  <si>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</si>
  <si>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</si>
  <si>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</si>
  <si>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</si>
  <si>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</si>
  <si>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</si>
  <si>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</si>
  <si>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</si>
  <si>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</si>
  <si>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</si>
  <si>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</si>
  <si>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</si>
  <si>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</si>
  <si>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</si>
  <si>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</si>
  <si>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</si>
  <si>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</si>
  <si>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</si>
  <si>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</si>
  <si>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</si>
  <si>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</si>
  <si>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</si>
  <si>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</si>
  <si>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</si>
  <si>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</si>
  <si>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</si>
  <si>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</si>
  <si>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</si>
  <si>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</si>
  <si>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</si>
  <si>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</si>
  <si>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</si>
  <si>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</si>
  <si>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</si>
  <si>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</si>
  <si>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</si>
  <si>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</si>
  <si>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</si>
  <si>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</si>
  <si>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</si>
  <si>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</si>
  <si>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</si>
  <si>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</si>
  <si>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</si>
  <si>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</si>
  <si>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</si>
  <si>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</si>
  <si>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</si>
  <si>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</si>
  <si>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</si>
  <si>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</si>
  <si>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</si>
  <si>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</si>
  <si>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</si>
  <si>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</si>
  <si>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</si>
  <si>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</si>
  <si>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</si>
  <si>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</si>
  <si>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</si>
  <si>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</si>
  <si>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</si>
  <si>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</si>
  <si>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</si>
  <si>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</si>
  <si>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</si>
  <si>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</si>
  <si>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</si>
  <si>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</si>
  <si>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</si>
  <si>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</si>
  <si>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</si>
  <si>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</si>
  <si>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</si>
  <si>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</si>
  <si>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</si>
  <si>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</si>
  <si>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</si>
  <si>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</si>
  <si>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</si>
  <si>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</si>
  <si>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</si>
  <si>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</si>
  <si>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</si>
  <si>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</si>
  <si>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</si>
  <si>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</si>
  <si>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</si>
  <si>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</si>
  <si>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</si>
  <si>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</si>
  <si>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</si>
  <si>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</si>
  <si>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</si>
  <si>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</si>
  <si>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</si>
  <si>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</si>
  <si>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</si>
  <si>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</si>
  <si>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</si>
  <si>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</si>
  <si>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</si>
  <si>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</si>
  <si>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</si>
  <si>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</si>
  <si>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</si>
  <si>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</si>
  <si>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</si>
  <si>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</si>
  <si>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</si>
  <si>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</si>
  <si>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</si>
  <si>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</si>
  <si>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</si>
  <si>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</si>
  <si>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</si>
  <si>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</si>
  <si>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</si>
  <si>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</si>
  <si>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</si>
  <si>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</si>
  <si>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</si>
  <si>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</si>
  <si>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</si>
  <si>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</si>
  <si>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</si>
  <si>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</si>
  <si>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</si>
  <si>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</si>
  <si>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</si>
  <si>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</si>
  <si>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</si>
  <si>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</si>
  <si>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</si>
  <si>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</si>
  <si>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</si>
  <si>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</si>
  <si>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</si>
  <si>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</si>
  <si>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</si>
  <si>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</si>
  <si>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</si>
  <si>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</si>
  <si>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</si>
  <si>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</si>
  <si>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</si>
  <si>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</si>
  <si>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</si>
  <si>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</si>
  <si>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</si>
  <si>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</si>
  <si>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</si>
  <si>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</si>
  <si>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</si>
  <si>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</si>
  <si>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</si>
  <si>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</si>
  <si>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</si>
  <si>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</si>
  <si>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</si>
  <si>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</si>
  <si>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</si>
  <si>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</si>
  <si>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</si>
  <si>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</si>
  <si>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</si>
  <si>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</si>
  <si>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</si>
  <si>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</si>
  <si>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</si>
  <si>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</si>
  <si>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</si>
  <si>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</si>
  <si>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</si>
  <si>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</si>
  <si>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</si>
  <si>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</si>
  <si>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</si>
  <si>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</si>
  <si>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</si>
  <si>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</si>
  <si>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</si>
  <si>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</si>
  <si>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</si>
  <si>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</si>
  <si>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</si>
  <si>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</si>
  <si>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</si>
  <si>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</si>
  <si>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</si>
  <si>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</si>
  <si>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</si>
  <si>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</si>
  <si>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</si>
  <si>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</si>
  <si>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</si>
  <si>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</si>
  <si>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</si>
  <si>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</si>
  <si>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</si>
  <si>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</si>
  <si>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</si>
  <si>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</si>
  <si>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</si>
  <si>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</si>
  <si>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</si>
  <si>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</si>
  <si>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</si>
  <si>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</si>
  <si>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</si>
  <si>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</si>
  <si>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</si>
  <si>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</si>
  <si>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</si>
  <si>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</si>
  <si>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</si>
  <si>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</si>
  <si>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</si>
  <si>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</si>
  <si>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</si>
  <si>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</si>
  <si>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</si>
  <si>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</si>
  <si>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</si>
  <si>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</si>
  <si>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</si>
  <si>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</si>
  <si>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</si>
  <si>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</si>
  <si>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</si>
  <si>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</si>
  <si>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</si>
  <si>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</si>
  <si>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</si>
  <si>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</si>
  <si>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</si>
  <si>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</si>
  <si>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</si>
  <si>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</si>
  <si>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</si>
  <si>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</si>
  <si>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</si>
  <si>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</si>
  <si>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</si>
  <si>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</si>
  <si>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</si>
  <si>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</si>
  <si>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</si>
  <si>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</si>
  <si>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</si>
  <si>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</si>
  <si>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</si>
  <si>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</si>
  <si>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</si>
  <si>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</si>
  <si>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</si>
  <si>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</si>
  <si>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</si>
  <si>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</si>
  <si>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</si>
  <si>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</si>
  <si>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</si>
  <si>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</si>
  <si>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</si>
  <si>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</si>
  <si>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</si>
  <si>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</si>
  <si>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</si>
  <si>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</si>
  <si>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</si>
  <si>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</si>
  <si>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</si>
  <si>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</si>
  <si>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</si>
  <si>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</si>
  <si>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</si>
  <si>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</si>
  <si>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</si>
  <si>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</si>
  <si>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</si>
  <si>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</si>
  <si>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</si>
  <si>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</si>
  <si>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</si>
  <si>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</si>
  <si>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</si>
  <si>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</si>
  <si>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</si>
  <si>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</si>
  <si>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</si>
  <si>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</si>
  <si>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</si>
  <si>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</si>
  <si>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</si>
  <si>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</si>
  <si>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</si>
  <si>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</si>
  <si>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</si>
  <si>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</si>
  <si>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</si>
  <si>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</si>
  <si>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</si>
  <si>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</si>
  <si>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</si>
  <si>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</si>
  <si>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</si>
  <si>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</si>
  <si>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</si>
  <si>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</si>
  <si>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</si>
  <si>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</si>
  <si>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</si>
  <si>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</si>
  <si>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</si>
  <si>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</si>
  <si>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</si>
  <si>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</si>
  <si>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</si>
  <si>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</si>
  <si>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</si>
  <si>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</si>
  <si>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</si>
  <si>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</si>
  <si>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</si>
  <si>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</si>
  <si>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</si>
  <si>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</si>
  <si>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</si>
  <si>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</si>
  <si>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</si>
  <si>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</si>
  <si>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</si>
  <si>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</si>
  <si>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</si>
  <si>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</si>
  <si>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</si>
  <si>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</si>
  <si>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</si>
  <si>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</si>
  <si>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</si>
  <si>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</si>
  <si>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</si>
  <si>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</si>
  <si>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</si>
  <si>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</si>
  <si>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</si>
  <si>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</si>
  <si>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</si>
  <si>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</si>
  <si>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</si>
  <si>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</si>
  <si>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</si>
  <si>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</si>
  <si>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</si>
  <si>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</si>
  <si>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</si>
  <si>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</si>
  <si>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</si>
  <si>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</si>
  <si>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</si>
  <si>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</si>
  <si>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</si>
  <si>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</si>
  <si>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</si>
  <si>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</si>
  <si>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</si>
  <si>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</si>
  <si>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</si>
  <si>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</si>
  <si>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</si>
  <si>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</si>
  <si>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</si>
  <si>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</si>
  <si>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</si>
  <si>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</si>
  <si>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</si>
  <si>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</si>
  <si>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</si>
  <si>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</si>
  <si>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</si>
  <si>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</si>
  <si>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</si>
  <si>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</si>
  <si>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</si>
  <si>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</si>
  <si>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</si>
  <si>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</si>
  <si>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</si>
  <si>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</si>
  <si>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</si>
  <si>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</si>
  <si>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</si>
  <si>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</si>
  <si>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</si>
  <si>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</si>
  <si>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</si>
  <si>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</si>
  <si>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</si>
  <si>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</si>
  <si>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</si>
  <si>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</si>
  <si>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</si>
  <si>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</si>
  <si>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</si>
  <si>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</si>
  <si>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</si>
  <si>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</si>
  <si>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</si>
  <si>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</si>
  <si>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</si>
  <si>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</si>
  <si>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</si>
  <si>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</si>
  <si>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</si>
  <si>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</si>
  <si>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</si>
  <si>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</si>
  <si>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</si>
  <si>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</si>
  <si>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</si>
  <si>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</si>
  <si>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</si>
  <si>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</si>
  <si>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</si>
  <si>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</si>
  <si>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</si>
  <si>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</si>
  <si>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</si>
  <si>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</si>
  <si>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</si>
  <si>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</si>
  <si>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</si>
  <si>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</si>
  <si>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</si>
  <si>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</si>
  <si>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</si>
  <si>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</si>
  <si>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</si>
  <si>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</si>
  <si>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</si>
  <si>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</si>
  <si>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</si>
  <si>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</si>
  <si>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</si>
  <si>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</si>
  <si>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</si>
  <si>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</si>
  <si>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</si>
  <si>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</si>
  <si>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</si>
  <si>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</si>
  <si>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</si>
  <si>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</si>
  <si>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</si>
  <si>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</si>
  <si>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</si>
  <si>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</si>
  <si>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</si>
  <si>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</si>
  <si>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</si>
  <si>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</si>
  <si>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</si>
  <si>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</si>
  <si>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</si>
  <si>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</si>
  <si>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</si>
  <si>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</si>
  <si>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</si>
  <si>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</si>
  <si>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</si>
  <si>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</si>
  <si>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</si>
  <si>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</si>
  <si>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</si>
  <si>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</si>
  <si>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</si>
  <si>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</si>
  <si>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</si>
  <si>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</si>
  <si>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</si>
  <si>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</si>
  <si>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</si>
  <si>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</si>
  <si>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</si>
  <si>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</si>
  <si>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</si>
  <si>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</si>
  <si>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</si>
  <si>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</si>
  <si>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</si>
  <si>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</si>
  <si>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</si>
  <si>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</si>
  <si>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</si>
  <si>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</si>
  <si>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</si>
  <si>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</si>
  <si>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</si>
  <si>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</si>
  <si>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</si>
  <si>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</si>
  <si>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</si>
  <si>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</si>
  <si>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</si>
  <si>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</si>
  <si>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</si>
  <si>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</si>
  <si>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</si>
  <si>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</si>
  <si>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</si>
  <si>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</si>
  <si>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</si>
  <si>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</si>
  <si>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</si>
  <si>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</si>
  <si>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</si>
  <si>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</si>
  <si>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</si>
  <si>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</si>
  <si>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</si>
  <si>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</si>
  <si>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</si>
  <si>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</si>
  <si>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</si>
  <si>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</si>
  <si>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</si>
  <si>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</si>
  <si>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</si>
  <si>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</si>
  <si>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</si>
  <si>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</si>
  <si>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</si>
  <si>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</si>
  <si>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</si>
  <si>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</si>
  <si>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</si>
  <si>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</si>
  <si>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</si>
  <si>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</si>
  <si>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</si>
  <si>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</si>
  <si>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</si>
  <si>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</si>
  <si>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</si>
  <si>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</si>
  <si>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</si>
  <si>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</si>
  <si>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</si>
  <si>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</si>
  <si>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</si>
  <si>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</si>
  <si>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</si>
  <si>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</si>
  <si>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</si>
  <si>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</si>
  <si>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</si>
  <si>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</si>
  <si>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</si>
  <si>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</si>
  <si>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</si>
  <si>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</si>
  <si>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</si>
  <si>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</si>
  <si>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</si>
  <si>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</si>
  <si>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</si>
  <si>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</si>
  <si>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</si>
  <si>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</si>
  <si>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</si>
  <si>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</si>
  <si>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</si>
  <si>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</si>
  <si>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</si>
  <si>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</si>
  <si>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</si>
  <si>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</si>
  <si>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</si>
  <si>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</si>
  <si>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</si>
  <si>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</si>
  <si>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</si>
  <si>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</si>
  <si>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</si>
  <si>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</si>
  <si>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</si>
  <si>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</si>
  <si>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</si>
  <si>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</si>
  <si>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</si>
  <si>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</si>
  <si>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</si>
  <si>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</si>
  <si>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</si>
  <si>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</si>
  <si>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</si>
  <si>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</si>
  <si>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</si>
  <si>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</si>
  <si>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</si>
  <si>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</si>
  <si>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</si>
  <si>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</si>
  <si>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</si>
  <si>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</si>
  <si>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</si>
  <si>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</si>
  <si>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</si>
  <si>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</si>
  <si>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</si>
  <si>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</si>
  <si>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</si>
  <si>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</si>
  <si>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</si>
  <si>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</si>
  <si>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</si>
  <si>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</si>
  <si>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</si>
  <si>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</si>
  <si>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</si>
  <si>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</si>
  <si>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</si>
  <si>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</si>
  <si>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</si>
  <si>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</si>
  <si>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</si>
  <si>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</si>
  <si>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</si>
  <si>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</si>
  <si>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</si>
  <si>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</si>
  <si>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</si>
  <si>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</si>
  <si>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</si>
  <si>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</si>
  <si>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</si>
  <si>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</si>
  <si>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</si>
  <si>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</si>
  <si>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</si>
  <si>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</si>
  <si>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</si>
  <si>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</si>
  <si>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</si>
  <si>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</si>
  <si>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</si>
  <si>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</si>
  <si>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</si>
  <si>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</si>
  <si>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</si>
  <si>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</si>
  <si>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</si>
  <si>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</si>
  <si>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</si>
  <si>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</si>
  <si>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</si>
  <si>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</si>
  <si>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</si>
  <si>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</si>
  <si>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</si>
  <si>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</si>
  <si>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</si>
  <si>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</si>
  <si>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</si>
  <si>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</si>
  <si>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</si>
  <si>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</si>
  <si>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</si>
  <si>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</si>
  <si>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</si>
  <si>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</si>
  <si>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</si>
  <si>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</si>
  <si>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</si>
  <si>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</si>
  <si>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</si>
  <si>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</si>
  <si>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</si>
  <si>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</si>
  <si>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</si>
  <si>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</si>
  <si>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</si>
  <si>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</si>
  <si>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</si>
  <si>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</si>
  <si>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</si>
  <si>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</si>
  <si>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</si>
  <si>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</si>
  <si>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</si>
  <si>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</si>
  <si>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</si>
  <si>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</si>
  <si>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</si>
  <si>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</si>
  <si>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</si>
  <si>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</si>
  <si>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</si>
  <si>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</si>
  <si>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</si>
  <si>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</si>
  <si>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</si>
  <si>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</si>
  <si>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</si>
  <si>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</si>
  <si>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</si>
  <si>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</si>
  <si>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</si>
  <si>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</si>
  <si>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</si>
  <si>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</si>
  <si>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</si>
  <si>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</si>
  <si>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</si>
  <si>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</si>
  <si>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</si>
  <si>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</si>
  <si>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</si>
  <si>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</si>
  <si>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</si>
  <si>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</si>
  <si>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</si>
  <si>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</si>
  <si>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</si>
  <si>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</si>
  <si>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</si>
  <si>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</si>
  <si>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</si>
  <si>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</si>
  <si>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</si>
  <si>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</si>
  <si>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</si>
  <si>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</si>
  <si>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</si>
  <si>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</si>
  <si>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</si>
  <si>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</si>
  <si>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</si>
  <si>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</si>
  <si>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</si>
  <si>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</si>
  <si>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</si>
  <si>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</si>
  <si>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</si>
  <si>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</si>
  <si>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</si>
  <si>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</si>
  <si>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</si>
  <si>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</si>
  <si>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</si>
  <si>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</si>
  <si>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</si>
  <si>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</si>
  <si>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</si>
  <si>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</si>
  <si>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</si>
  <si>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</si>
  <si>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</si>
  <si>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</si>
  <si>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</si>
  <si>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</si>
  <si>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</si>
  <si>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</si>
  <si>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</si>
  <si>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</si>
  <si>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</si>
  <si>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</si>
  <si>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</si>
  <si>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</si>
  <si>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</si>
  <si>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</si>
  <si>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</si>
  <si>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</si>
  <si>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</si>
  <si>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</si>
  <si>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</si>
  <si>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</si>
  <si>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</si>
  <si>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</si>
  <si>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</si>
  <si>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</si>
  <si>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</si>
  <si>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</si>
  <si>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</si>
  <si>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</si>
  <si>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</si>
  <si>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</si>
  <si>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</si>
  <si>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</si>
  <si>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</si>
  <si>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</si>
  <si>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</si>
  <si>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</si>
  <si>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</si>
  <si>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</si>
  <si>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</si>
  <si>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</si>
  <si>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</si>
  <si>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</si>
  <si>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</si>
  <si>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</si>
  <si>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</si>
  <si>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</si>
  <si>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</si>
  <si>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</si>
  <si>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</si>
  <si>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</si>
  <si>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</si>
  <si>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</si>
  <si>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</si>
  <si>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</si>
  <si>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</si>
  <si>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</si>
  <si>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</si>
  <si>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</si>
  <si>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</si>
  <si>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</si>
  <si>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</si>
  <si>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</si>
  <si>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</si>
  <si>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</si>
  <si>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</si>
  <si>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</si>
  <si>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</si>
  <si>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</si>
  <si>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</si>
  <si>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</si>
  <si>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</si>
  <si>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</si>
  <si>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</si>
  <si>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</si>
  <si>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</si>
  <si>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</si>
  <si>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</si>
  <si>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</si>
  <si>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</si>
  <si>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</si>
  <si>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</si>
  <si>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</si>
  <si>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</si>
  <si>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</si>
  <si>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</si>
  <si>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</si>
  <si>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</si>
  <si>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</si>
  <si>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</si>
  <si>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</si>
  <si>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</si>
  <si>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</si>
  <si>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</si>
  <si>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</si>
  <si>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</si>
  <si>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</si>
  <si>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</si>
  <si>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</si>
  <si>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</si>
  <si>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</si>
  <si>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</si>
  <si>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</si>
  <si>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</si>
  <si>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</si>
  <si>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</si>
  <si>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</si>
  <si>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</si>
  <si>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</si>
  <si>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</si>
  <si>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</si>
  <si>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</si>
  <si>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</si>
  <si>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</si>
  <si>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</si>
  <si>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</si>
  <si>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</si>
  <si>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</si>
  <si>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</si>
  <si>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</si>
  <si>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</si>
  <si>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</si>
  <si>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</si>
  <si>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</si>
  <si>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</si>
  <si>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</si>
  <si>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</si>
  <si>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</si>
  <si>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</si>
  <si>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</si>
  <si>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</si>
  <si>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</si>
  <si>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</si>
  <si>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</si>
  <si>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</si>
  <si>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</si>
  <si>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</si>
  <si>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</si>
  <si>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</si>
  <si>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</si>
  <si>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</si>
  <si>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</si>
  <si>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</si>
  <si>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</si>
  <si>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</si>
  <si>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</si>
  <si>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</si>
  <si>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</si>
  <si>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</si>
  <si>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</si>
  <si>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</si>
  <si>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</si>
  <si>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</si>
  <si>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</si>
  <si>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</si>
  <si>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</si>
  <si>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</si>
  <si>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</si>
  <si>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</si>
  <si>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</si>
  <si>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</si>
  <si>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</si>
  <si>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</si>
  <si>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</si>
  <si>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</si>
  <si>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</si>
  <si>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</si>
  <si>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</si>
  <si>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</si>
  <si>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</si>
  <si>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</si>
  <si>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</si>
  <si>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</si>
  <si>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</si>
  <si>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</si>
  <si>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</si>
  <si>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</si>
  <si>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</si>
  <si>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</si>
  <si>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</si>
  <si>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</si>
  <si>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</si>
  <si>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</si>
  <si>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</si>
  <si>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</si>
  <si>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</si>
  <si>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</si>
  <si>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</si>
  <si>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</si>
  <si>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</si>
  <si>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</si>
  <si>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</si>
  <si>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</si>
  <si>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</si>
  <si>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</si>
  <si>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</si>
  <si>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</si>
  <si>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</si>
  <si>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</si>
  <si>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</si>
  <si>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</si>
  <si>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</si>
  <si>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</si>
  <si>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</si>
  <si>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</si>
  <si>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</si>
  <si>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</si>
  <si>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</si>
  <si>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</si>
  <si>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</si>
  <si>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</si>
  <si>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</si>
  <si>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</si>
  <si>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</si>
  <si>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</si>
  <si>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</si>
  <si>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</si>
  <si>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</si>
  <si>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</si>
  <si>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</si>
  <si>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</si>
  <si>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</si>
  <si>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</si>
  <si>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</si>
  <si>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</si>
  <si>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</si>
  <si>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</si>
  <si>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</si>
  <si>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</si>
  <si>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</si>
  <si>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</si>
  <si>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</si>
  <si>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</si>
  <si>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</si>
  <si>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</si>
  <si>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</si>
  <si>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</si>
  <si>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</si>
  <si>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</si>
  <si>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</si>
  <si>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</si>
  <si>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</si>
  <si>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</si>
  <si>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</si>
  <si>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</si>
  <si>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</si>
  <si>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</si>
  <si>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</si>
  <si>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</si>
  <si>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</si>
  <si>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</si>
  <si>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</si>
  <si>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</si>
  <si>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</si>
  <si>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</si>
  <si>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</si>
  <si>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</si>
  <si>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</si>
  <si>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</si>
  <si>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</si>
  <si>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</si>
  <si>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</si>
  <si>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</si>
  <si>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</si>
  <si>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</si>
  <si>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</si>
  <si>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</si>
  <si>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</si>
  <si>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</si>
  <si>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</si>
  <si>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</si>
  <si>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</si>
  <si>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</si>
  <si>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</si>
  <si>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</si>
  <si>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</si>
  <si>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</si>
  <si>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</si>
  <si>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</si>
  <si>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</si>
  <si>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</si>
  <si>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</si>
  <si>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</si>
  <si>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</si>
  <si>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</si>
  <si>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</si>
  <si>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</si>
  <si>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</si>
  <si>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</si>
  <si>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</si>
  <si>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</si>
  <si>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</si>
  <si>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</si>
  <si>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</si>
  <si>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</si>
  <si>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</si>
  <si>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</si>
  <si>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</si>
  <si>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</si>
  <si>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</si>
  <si>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</si>
  <si>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</si>
  <si>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</si>
  <si>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</si>
  <si>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</si>
  <si>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</si>
  <si>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</si>
  <si>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</si>
  <si>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</si>
  <si>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</si>
  <si>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</si>
  <si>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</si>
  <si>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</si>
  <si>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</si>
  <si>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</si>
  <si>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</si>
  <si>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</si>
  <si>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</si>
  <si>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</si>
  <si>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</si>
  <si>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</si>
  <si>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</si>
  <si>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</si>
  <si>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</si>
  <si>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</si>
  <si>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</si>
  <si>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</si>
  <si>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</si>
  <si>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</si>
  <si>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</si>
  <si>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</si>
  <si>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</si>
  <si>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</si>
  <si>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</si>
  <si>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</si>
  <si>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</si>
  <si>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</si>
  <si>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</si>
  <si>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</si>
  <si>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</si>
  <si>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</si>
  <si>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</si>
  <si>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</si>
  <si>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</si>
  <si>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</si>
  <si>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</si>
  <si>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</si>
  <si>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</si>
  <si>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</si>
  <si>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</si>
  <si>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</si>
  <si>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</si>
  <si>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</si>
  <si>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</si>
  <si>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</si>
  <si>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</si>
  <si>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</si>
  <si>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</si>
  <si>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</si>
  <si>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</si>
  <si>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</si>
  <si>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</si>
  <si>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</si>
  <si>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</si>
  <si>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</si>
  <si>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</si>
  <si>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</si>
  <si>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</si>
  <si>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</si>
  <si>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</si>
  <si>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</si>
  <si>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</si>
  <si>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</si>
  <si>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</si>
  <si>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</si>
  <si>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</si>
  <si>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</si>
  <si>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</si>
  <si>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</si>
  <si>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</si>
  <si>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</si>
  <si>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</si>
  <si>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</si>
  <si>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</si>
  <si>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</si>
  <si>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</si>
  <si>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</si>
  <si>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</si>
  <si>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</si>
  <si>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</si>
  <si>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</si>
  <si>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</si>
  <si>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</si>
  <si>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</si>
  <si>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</si>
  <si>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</si>
  <si>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</si>
  <si>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</si>
  <si>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</si>
  <si>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</si>
  <si>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</si>
  <si>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</si>
  <si>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</si>
  <si>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</si>
  <si>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</si>
  <si>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</si>
  <si>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</si>
  <si>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</si>
  <si>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</si>
  <si>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</si>
  <si>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</si>
  <si>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</si>
  <si>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</si>
  <si>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</si>
  <si>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</si>
  <si>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</si>
  <si>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</si>
  <si>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</si>
  <si>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</si>
  <si>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</si>
  <si>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</si>
  <si>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</si>
  <si>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</si>
  <si>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</si>
  <si>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</si>
  <si>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</si>
  <si>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</si>
  <si>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</si>
  <si>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</si>
  <si>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</si>
  <si>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</si>
  <si>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</si>
  <si>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</si>
  <si>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</si>
  <si>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</si>
  <si>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</si>
  <si>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</si>
  <si>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</si>
  <si>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</si>
  <si>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</si>
  <si>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</si>
  <si>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</si>
  <si>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</si>
  <si>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</si>
  <si>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</si>
  <si>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</si>
  <si>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</si>
  <si>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</si>
  <si>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</si>
  <si>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</si>
  <si>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</si>
  <si>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</si>
  <si>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</si>
  <si>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</si>
  <si>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</si>
  <si>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</si>
  <si>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</si>
  <si>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</si>
  <si>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</si>
  <si>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</si>
  <si>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</si>
  <si>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</si>
  <si>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</si>
  <si>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</si>
  <si>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</si>
  <si>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</si>
  <si>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</si>
  <si>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</si>
  <si>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</si>
  <si>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</si>
  <si>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</si>
  <si>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</si>
  <si>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</si>
  <si>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</si>
  <si>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</si>
  <si>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</si>
  <si>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</si>
  <si>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</si>
  <si>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</si>
  <si>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</si>
  <si>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</si>
  <si>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</si>
  <si>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</si>
  <si>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</si>
  <si>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</si>
  <si>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</si>
  <si>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</si>
  <si>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</si>
  <si>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</si>
  <si>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</si>
  <si>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</si>
  <si>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</si>
  <si>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</si>
  <si>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</si>
  <si>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</si>
  <si>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</si>
  <si>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</si>
  <si>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</si>
  <si>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</si>
  <si>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</si>
  <si>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</si>
  <si>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</si>
  <si>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</si>
  <si>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</si>
  <si>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</si>
  <si>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</si>
  <si>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</si>
  <si>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</si>
  <si>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</si>
  <si>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</si>
  <si>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</si>
  <si>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</si>
  <si>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</si>
  <si>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</si>
  <si>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</si>
  <si>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</si>
  <si>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</si>
  <si>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</si>
  <si>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</si>
  <si>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</si>
  <si>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</si>
  <si>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</si>
  <si>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</si>
  <si>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</si>
  <si>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</si>
  <si>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</si>
  <si>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</si>
  <si>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</si>
  <si>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</si>
  <si>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</si>
  <si>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</si>
  <si>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</si>
  <si>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</si>
  <si>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</si>
  <si>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</si>
  <si>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</si>
  <si>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</si>
  <si>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</si>
  <si>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</si>
  <si>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</si>
  <si>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</si>
  <si>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</si>
  <si>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</si>
  <si>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</si>
  <si>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</si>
  <si>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</si>
  <si>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</si>
  <si>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</si>
  <si>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</si>
  <si>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</si>
  <si>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</si>
  <si>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</si>
  <si>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</si>
  <si>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</si>
  <si>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</si>
  <si>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</si>
  <si>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</si>
  <si>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</si>
  <si>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</si>
  <si>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</si>
  <si>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</si>
  <si>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</si>
  <si>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</si>
  <si>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</si>
  <si>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</si>
  <si>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</si>
  <si>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</si>
  <si>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</si>
  <si>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</si>
  <si>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</si>
  <si>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</si>
  <si>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</si>
  <si>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</si>
  <si>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</si>
  <si>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</si>
  <si>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</si>
  <si>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</si>
  <si>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</si>
  <si>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</si>
  <si>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</si>
  <si>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</si>
  <si>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</si>
  <si>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</si>
  <si>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</si>
  <si>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</si>
  <si>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</si>
  <si>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</si>
  <si>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</si>
  <si>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</si>
  <si>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</si>
  <si>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</si>
  <si>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</si>
  <si>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</si>
  <si>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</si>
  <si>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</si>
  <si>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</si>
  <si>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</si>
  <si>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</si>
  <si>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</si>
  <si>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</si>
  <si>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</si>
  <si>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</si>
  <si>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</si>
  <si>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</si>
  <si>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</si>
  <si>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</si>
  <si>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</si>
  <si>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</si>
  <si>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</si>
  <si>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</si>
  <si>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</si>
  <si>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</si>
  <si>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</si>
  <si>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</si>
  <si>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</si>
  <si>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</si>
  <si>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</si>
  <si>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</si>
  <si>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</si>
  <si>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</si>
  <si>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</si>
  <si>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</si>
  <si>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</si>
  <si>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</si>
  <si>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</si>
  <si>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</si>
  <si>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</si>
  <si>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</si>
  <si>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</si>
  <si>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</si>
  <si>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</si>
  <si>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</si>
  <si>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</si>
  <si>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</si>
  <si>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</si>
  <si>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</si>
  <si>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</si>
  <si>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</si>
  <si>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</si>
  <si>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</si>
  <si>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</si>
  <si>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</si>
  <si>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</si>
  <si>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</si>
  <si>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</si>
  <si>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</si>
  <si>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</si>
  <si>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</si>
  <si>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</si>
  <si>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</si>
  <si>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</si>
  <si>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</si>
  <si>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</si>
  <si>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</si>
  <si>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</si>
  <si>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</si>
  <si>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</si>
  <si>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</si>
  <si>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</si>
  <si>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</si>
  <si>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</si>
  <si>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</si>
  <si>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</si>
  <si>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</si>
  <si>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</si>
  <si>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</si>
  <si>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</si>
  <si>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</si>
  <si>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</si>
  <si>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</si>
  <si>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</si>
  <si>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</si>
  <si>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</si>
  <si>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</si>
  <si>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</si>
  <si>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</si>
  <si>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</si>
  <si>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</si>
  <si>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</si>
  <si>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</si>
  <si>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</si>
  <si>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</si>
  <si>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</si>
  <si>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</si>
  <si>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</si>
  <si>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</si>
  <si>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</si>
  <si>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</si>
  <si>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</si>
  <si>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</si>
  <si>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</si>
  <si>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</si>
  <si>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</si>
  <si>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</si>
  <si>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</si>
  <si>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</si>
  <si>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</si>
  <si>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</si>
  <si>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</si>
  <si>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</si>
  <si>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</si>
  <si>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</si>
  <si>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</si>
  <si>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</si>
  <si>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</si>
  <si>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</si>
  <si>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</si>
  <si>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</si>
  <si>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</si>
  <si>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</si>
  <si>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</si>
  <si>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</si>
  <si>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</si>
  <si>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</si>
  <si>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</si>
  <si>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</si>
  <si>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</si>
  <si>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</si>
  <si>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</si>
  <si>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</si>
  <si>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</si>
  <si>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</si>
  <si>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</si>
  <si>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</si>
  <si>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</si>
  <si>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</si>
  <si>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</si>
  <si>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</si>
  <si>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</si>
  <si>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</si>
  <si>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</si>
  <si>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</si>
  <si>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</si>
  <si>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</si>
  <si>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</si>
  <si>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</si>
  <si>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</si>
  <si>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</si>
  <si>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</si>
  <si>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</si>
  <si>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</si>
  <si>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</si>
  <si>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</si>
  <si>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</si>
  <si>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</si>
  <si>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</si>
  <si>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</si>
  <si>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</si>
  <si>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</si>
  <si>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</si>
  <si>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</si>
  <si>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</si>
  <si>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</si>
  <si>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</si>
  <si>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</si>
  <si>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</si>
  <si>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</si>
  <si>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</si>
  <si>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</si>
  <si>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</si>
  <si>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</si>
  <si>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</si>
  <si>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</si>
  <si>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</si>
  <si>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</si>
  <si>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</si>
  <si>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</si>
  <si>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</si>
  <si>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</si>
  <si>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</si>
  <si>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</si>
  <si>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</si>
  <si>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</si>
  <si>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</si>
  <si>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</si>
  <si>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</si>
  <si>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</si>
  <si>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</si>
  <si>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</si>
  <si>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</si>
  <si>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</si>
  <si>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</si>
  <si>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</si>
  <si>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</si>
  <si>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</si>
  <si>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</si>
  <si>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</si>
  <si>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</si>
  <si>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</si>
  <si>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</si>
  <si>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</si>
  <si>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</si>
  <si>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</si>
  <si>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</si>
  <si>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</si>
  <si>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</si>
  <si>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</si>
  <si>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</si>
  <si>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</si>
  <si>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</si>
  <si>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</si>
  <si>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</si>
  <si>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</si>
  <si>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</si>
  <si>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</si>
  <si>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</si>
  <si>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</si>
  <si>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</si>
  <si>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</si>
  <si>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</si>
  <si>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</si>
  <si>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</si>
  <si>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</si>
  <si>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</si>
  <si>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</si>
  <si>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</si>
  <si>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</si>
  <si>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</si>
  <si>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</si>
  <si>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</si>
  <si>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</si>
  <si>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</si>
  <si>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</si>
  <si>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</si>
  <si>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</si>
  <si>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</si>
  <si>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</si>
  <si>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</si>
  <si>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</si>
  <si>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</si>
  <si>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</si>
  <si>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</si>
  <si>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</si>
  <si>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</si>
  <si>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</si>
  <si>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</si>
  <si>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</si>
  <si>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</si>
  <si>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</si>
  <si>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</si>
  <si>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</si>
  <si>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</si>
  <si>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</si>
  <si>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</si>
  <si>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</si>
  <si>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</si>
  <si>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</si>
  <si>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</si>
  <si>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</si>
  <si>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</si>
  <si>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</si>
  <si>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</si>
  <si>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</si>
  <si>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</si>
  <si>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</si>
  <si>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</si>
  <si>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</si>
  <si>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</si>
  <si>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</si>
  <si>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</si>
  <si>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</si>
  <si>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</si>
  <si>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</si>
  <si>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</si>
  <si>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</si>
  <si>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</si>
  <si>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</si>
  <si>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</si>
  <si>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</si>
  <si>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</si>
  <si>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</si>
  <si>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</si>
  <si>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</si>
  <si>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</si>
  <si>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</si>
  <si>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</si>
  <si>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</si>
  <si>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</si>
  <si>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</si>
  <si>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</si>
  <si>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</si>
  <si>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</si>
  <si>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</si>
  <si>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</si>
  <si>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</si>
  <si>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</si>
  <si>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</si>
  <si>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</si>
  <si>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</si>
  <si>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</si>
  <si>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</si>
  <si>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</si>
  <si>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</si>
  <si>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</si>
  <si>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</si>
  <si>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</si>
  <si>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</si>
  <si>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</si>
  <si>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</si>
  <si>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</si>
  <si>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</si>
  <si>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</si>
  <si>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</si>
  <si>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</si>
  <si>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</si>
  <si>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</si>
  <si>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</si>
  <si>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</si>
  <si>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</si>
  <si>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</si>
  <si>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</si>
  <si>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</si>
  <si>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</si>
  <si>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</si>
  <si>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</si>
  <si>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</si>
  <si>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</si>
  <si>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</si>
  <si>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</si>
  <si>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</si>
  <si>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</si>
  <si>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</si>
  <si>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</si>
  <si>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</si>
  <si>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</si>
  <si>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</si>
  <si>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</si>
  <si>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</si>
  <si>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</si>
  <si>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</si>
  <si>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</si>
  <si>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</si>
  <si>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</si>
  <si>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</si>
  <si>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</si>
  <si>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</si>
  <si>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</si>
  <si>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</si>
  <si>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</si>
  <si>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</si>
  <si>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</si>
  <si>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</si>
  <si>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</si>
  <si>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</si>
  <si>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</si>
  <si>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</si>
  <si>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</si>
  <si>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</si>
  <si>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</si>
  <si>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</si>
  <si>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</si>
  <si>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</si>
  <si>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</si>
  <si>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</si>
  <si>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</si>
  <si>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</si>
  <si>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</si>
  <si>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</si>
  <si>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</si>
  <si>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</si>
  <si>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</si>
  <si>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</si>
  <si>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</si>
  <si>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</si>
  <si>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</si>
  <si>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</si>
  <si>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</si>
  <si>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</si>
  <si>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</si>
  <si>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</si>
  <si>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</si>
  <si>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</si>
  <si>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</si>
  <si>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</si>
  <si>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</si>
  <si>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</si>
  <si>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</si>
  <si>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</si>
  <si>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</si>
  <si>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</si>
  <si>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</si>
  <si>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</si>
  <si>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</si>
  <si>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</si>
  <si>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</si>
  <si>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</si>
  <si>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</si>
  <si>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</si>
  <si>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</si>
  <si>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</si>
  <si>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</si>
  <si>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</si>
  <si>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</si>
  <si>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</si>
  <si>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</si>
  <si>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</si>
  <si>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</si>
  <si>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</si>
  <si>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</si>
  <si>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</si>
  <si>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</si>
  <si>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</si>
  <si>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</si>
  <si>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</si>
  <si>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</si>
  <si>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</si>
  <si>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</si>
  <si>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</si>
  <si>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</si>
  <si>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</si>
  <si>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</si>
  <si>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</si>
  <si>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</si>
  <si>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</si>
  <si>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</si>
  <si>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</si>
  <si>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</si>
  <si>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</si>
  <si>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</si>
  <si>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</si>
  <si>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</si>
  <si>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</si>
  <si>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</si>
  <si>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</si>
  <si>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</si>
  <si>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</si>
  <si>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</si>
  <si>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</si>
  <si>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</si>
  <si>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</si>
  <si>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</si>
  <si>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</si>
  <si>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</si>
  <si>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</si>
  <si>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</si>
  <si>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</si>
  <si>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</si>
  <si>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</si>
  <si>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</si>
  <si>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</si>
  <si>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</si>
  <si>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</si>
  <si>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</si>
  <si>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</si>
  <si>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</si>
  <si>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</si>
  <si>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</si>
  <si>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</si>
  <si>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</si>
  <si>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</si>
  <si>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</si>
  <si>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</si>
  <si>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</si>
  <si>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</si>
  <si>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</si>
  <si>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</si>
  <si>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</si>
  <si>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</si>
  <si>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</si>
  <si>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</si>
  <si>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</si>
  <si>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</si>
  <si>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</si>
  <si>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</si>
  <si>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</si>
  <si>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</si>
  <si>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</si>
  <si>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</si>
  <si>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</si>
  <si>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</si>
  <si>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</si>
  <si>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</si>
  <si>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</si>
  <si>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</si>
  <si>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</si>
  <si>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</si>
  <si>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</si>
  <si>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</si>
  <si>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</si>
  <si>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</si>
  <si>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</si>
  <si>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</si>
  <si>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</si>
  <si>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</si>
  <si>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</si>
  <si>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</si>
  <si>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</si>
  <si>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</si>
  <si>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</si>
  <si>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</si>
  <si>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</si>
  <si>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</si>
  <si>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</si>
  <si>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</si>
  <si>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</si>
  <si>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</si>
  <si>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</si>
  <si>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</si>
  <si>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</si>
  <si>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</si>
  <si>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</si>
  <si>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</si>
  <si>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</si>
  <si>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</si>
  <si>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</si>
  <si>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</si>
  <si>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</si>
  <si>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</si>
  <si>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</si>
  <si>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</si>
  <si>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</si>
  <si>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</si>
  <si>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</si>
  <si>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</si>
  <si>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</si>
  <si>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</si>
  <si>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</si>
  <si>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</si>
  <si>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</si>
  <si>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</si>
  <si>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</si>
  <si>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</si>
  <si>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</si>
  <si>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</si>
  <si>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</si>
  <si>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</si>
  <si>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</si>
  <si>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</si>
  <si>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</si>
  <si>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</si>
  <si>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</si>
  <si>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</si>
  <si>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</si>
  <si>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</si>
  <si>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</si>
  <si>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</si>
  <si>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</si>
  <si>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</si>
  <si>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</si>
  <si>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</si>
  <si>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</si>
  <si>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</si>
  <si>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</si>
  <si>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</si>
  <si>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</si>
  <si>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</si>
  <si>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</si>
  <si>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</si>
  <si>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</si>
  <si>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</si>
  <si>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</si>
  <si>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</si>
  <si>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</si>
  <si>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</si>
  <si>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</si>
  <si>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</si>
  <si>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</si>
  <si>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</si>
  <si>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</si>
  <si>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</si>
  <si>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</si>
  <si>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</si>
  <si>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</si>
  <si>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</si>
  <si>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</si>
  <si>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</si>
  <si>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</si>
  <si>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</si>
  <si>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</si>
  <si>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</si>
  <si>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</si>
  <si>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</si>
  <si>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</si>
  <si>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</si>
  <si>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</si>
  <si>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</si>
  <si>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</si>
  <si>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</si>
  <si>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</si>
  <si>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</si>
  <si>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</si>
  <si>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</si>
  <si>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</si>
  <si>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</si>
  <si>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</si>
  <si>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</si>
  <si>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</si>
  <si>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</si>
  <si>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</si>
  <si>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</si>
  <si>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</si>
  <si>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</si>
  <si>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</si>
  <si>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</si>
  <si>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</si>
  <si>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</si>
  <si>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</si>
  <si>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</si>
  <si>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</si>
  <si>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</si>
  <si>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</si>
  <si>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</si>
  <si>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</si>
  <si>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</si>
  <si>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</si>
  <si>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</si>
  <si>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</si>
  <si>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</si>
  <si>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</si>
  <si>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</si>
  <si>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</si>
  <si>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</si>
  <si>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</si>
  <si>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</si>
  <si>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</si>
  <si>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</si>
  <si>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</si>
  <si>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</si>
  <si>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</si>
  <si>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</si>
  <si>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</si>
  <si>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</si>
  <si>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</si>
  <si>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</si>
  <si>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</si>
  <si>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</si>
  <si>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</si>
  <si>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</si>
  <si>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</si>
  <si>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</si>
  <si>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</si>
  <si>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</si>
  <si>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</si>
  <si>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</si>
  <si>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</si>
  <si>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</si>
  <si>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</si>
  <si>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</si>
  <si>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</si>
  <si>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</si>
  <si>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</si>
  <si>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</si>
  <si>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</si>
  <si>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</si>
  <si>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</si>
  <si>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</si>
  <si>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</si>
  <si>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</si>
  <si>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</si>
  <si>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</si>
  <si>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</si>
  <si>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</si>
  <si>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</si>
  <si>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</si>
  <si>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</si>
  <si>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</si>
  <si>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</si>
  <si>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</si>
  <si>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</si>
  <si>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</si>
  <si>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</si>
  <si>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</si>
  <si>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</si>
  <si>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</si>
  <si>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</si>
  <si>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</si>
  <si>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</si>
  <si>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</si>
  <si>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</si>
  <si>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</si>
  <si>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</si>
  <si>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</si>
  <si>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</si>
  <si>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</si>
  <si>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</si>
  <si>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</si>
  <si>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</si>
  <si>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</si>
  <si>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</si>
  <si>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</si>
  <si>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</si>
  <si>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</si>
  <si>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</si>
  <si>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</si>
  <si>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</si>
  <si>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</si>
  <si>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</si>
  <si>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</si>
  <si>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</si>
  <si>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</si>
  <si>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</si>
  <si>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</si>
  <si>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</si>
  <si>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</si>
  <si>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</si>
  <si>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</si>
  <si>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</si>
  <si>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</si>
  <si>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</si>
  <si>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</si>
  <si>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</si>
  <si>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</si>
  <si>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</si>
  <si>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</si>
  <si>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</si>
  <si>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</si>
  <si>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</si>
  <si>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</si>
  <si>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</si>
  <si>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</si>
  <si>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</si>
  <si>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</si>
  <si>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</si>
  <si>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</si>
  <si>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</si>
  <si>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</si>
  <si>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</si>
  <si>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</si>
  <si>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</si>
  <si>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</si>
  <si>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</si>
  <si>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</si>
  <si>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</si>
  <si>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</si>
  <si>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</si>
  <si>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</si>
  <si>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</si>
  <si>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</si>
  <si>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</si>
  <si>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</si>
  <si>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</si>
  <si>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</si>
  <si>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</si>
  <si>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</si>
  <si>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</si>
  <si>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</si>
  <si>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</si>
  <si>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</si>
  <si>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</si>
  <si>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</si>
  <si>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</si>
  <si>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</si>
  <si>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</si>
  <si>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</si>
  <si>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</si>
  <si>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</si>
  <si>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</si>
  <si>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</si>
  <si>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</si>
  <si>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</si>
  <si>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</si>
  <si>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</si>
  <si>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</si>
  <si>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</si>
  <si>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</si>
  <si>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</si>
  <si>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</si>
  <si>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</si>
  <si>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</si>
  <si>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</si>
  <si>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</si>
  <si>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</si>
  <si>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</si>
  <si>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</si>
  <si>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</si>
  <si>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</si>
  <si>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</si>
  <si>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</si>
  <si>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</si>
  <si>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</si>
  <si>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</si>
  <si>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</si>
  <si>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</si>
  <si>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</si>
  <si>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</si>
  <si>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</si>
  <si>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</si>
  <si>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</si>
  <si>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</si>
  <si>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</si>
  <si>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</si>
  <si>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</si>
  <si>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</si>
  <si>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</si>
  <si>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</si>
  <si>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</si>
  <si>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</si>
  <si>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</si>
  <si>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</si>
  <si>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</si>
  <si>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</si>
  <si>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</si>
  <si>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</si>
  <si>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</si>
  <si>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</si>
  <si>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</si>
  <si>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</si>
  <si>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</si>
  <si>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</si>
  <si>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</si>
  <si>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</si>
  <si>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</si>
  <si>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</si>
  <si>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</si>
  <si>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</si>
  <si>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</si>
  <si>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</si>
  <si>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</si>
  <si>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</si>
  <si>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</si>
  <si>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</si>
  <si>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</si>
  <si>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</si>
  <si>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</si>
  <si>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</si>
  <si>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</si>
  <si>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</si>
  <si>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</si>
  <si>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</si>
  <si>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</si>
  <si>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</si>
  <si>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</si>
  <si>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</si>
  <si>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</si>
  <si>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</si>
  <si>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</si>
  <si>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</si>
  <si>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</si>
  <si>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</si>
  <si>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</si>
  <si>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</si>
  <si>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</si>
  <si>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</si>
  <si>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</si>
  <si>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</si>
  <si>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</si>
  <si>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</si>
  <si>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</si>
  <si>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</si>
  <si>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</si>
  <si>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</si>
  <si>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</si>
  <si>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</si>
  <si>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</si>
  <si>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</si>
  <si>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</si>
  <si>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</si>
  <si>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</si>
  <si>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</si>
  <si>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</si>
  <si>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</si>
  <si>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</si>
  <si>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</si>
  <si>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</si>
  <si>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</si>
  <si>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</si>
  <si>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</si>
  <si>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</si>
  <si>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</si>
  <si>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</si>
  <si>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</si>
  <si>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</si>
  <si>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</si>
  <si>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</si>
  <si>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</si>
  <si>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</si>
  <si>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</si>
  <si>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</si>
  <si>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</si>
  <si>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</si>
  <si>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</si>
  <si>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</si>
  <si>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</si>
  <si>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</si>
  <si>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</si>
  <si>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</si>
  <si>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</si>
  <si>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</si>
  <si>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</si>
  <si>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</si>
  <si>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</si>
  <si>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</si>
  <si>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</si>
  <si>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</si>
  <si>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</si>
  <si>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</si>
  <si>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</si>
  <si>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</si>
  <si>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</si>
  <si>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</si>
  <si>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</si>
  <si>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</si>
  <si>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</si>
  <si>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</si>
  <si>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</si>
  <si>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</si>
  <si>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</si>
  <si>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</si>
  <si>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</si>
  <si>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</si>
  <si>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</si>
  <si>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</si>
  <si>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</si>
  <si>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</si>
  <si>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</si>
  <si>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</si>
  <si>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</si>
  <si>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</si>
  <si>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</si>
  <si>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</si>
  <si>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</si>
  <si>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</si>
  <si>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</si>
  <si>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</si>
  <si>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</si>
  <si>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</si>
  <si>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</si>
  <si>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</si>
  <si>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</si>
  <si>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</si>
  <si>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</si>
  <si>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</si>
  <si>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</si>
  <si>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</si>
  <si>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</si>
  <si>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</si>
  <si>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</si>
  <si>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</si>
  <si>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</si>
  <si>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</si>
  <si>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</si>
  <si>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</si>
  <si>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</si>
  <si>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</si>
  <si>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</si>
  <si>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</si>
  <si>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</si>
  <si>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</si>
  <si>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</si>
  <si>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</si>
  <si>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</si>
  <si>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</si>
  <si>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</si>
  <si>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</si>
  <si>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</si>
  <si>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</si>
  <si>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</si>
  <si>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</si>
  <si>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</si>
  <si>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</si>
  <si>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</si>
  <si>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</si>
  <si>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</si>
  <si>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</si>
  <si>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</si>
  <si>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</si>
  <si>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</si>
  <si>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</si>
  <si>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</si>
  <si>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</si>
  <si>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</si>
  <si>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</si>
  <si>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</si>
  <si>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</si>
  <si>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</si>
  <si>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</si>
  <si>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</si>
  <si>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</si>
  <si>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</si>
  <si>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</si>
  <si>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</si>
  <si>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</si>
  <si>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</si>
  <si>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</si>
  <si>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</si>
  <si>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</si>
  <si>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</si>
  <si>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</si>
  <si>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</si>
  <si>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</si>
  <si>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</si>
  <si>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</si>
  <si>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</si>
  <si>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</si>
  <si>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</si>
  <si>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</si>
  <si>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</si>
  <si>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</si>
  <si>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</si>
  <si>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</si>
  <si>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</si>
  <si>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</si>
  <si>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</si>
  <si>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</si>
  <si>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</si>
  <si>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</si>
  <si>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</si>
  <si>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</si>
  <si>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</si>
  <si>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</si>
  <si>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</si>
  <si>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</si>
  <si>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</si>
  <si>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</si>
  <si>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</si>
  <si>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</si>
  <si>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</si>
  <si>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</si>
  <si>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</si>
  <si>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</si>
  <si>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</si>
  <si>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</si>
  <si>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</si>
  <si>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</si>
  <si>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</si>
  <si>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</si>
  <si>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</si>
  <si>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</si>
  <si>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</si>
  <si>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</si>
  <si>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</si>
  <si>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</si>
  <si>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</si>
  <si>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</si>
  <si>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</si>
  <si>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</si>
  <si>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</si>
  <si>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</si>
  <si>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</si>
  <si>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</si>
  <si>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</si>
  <si>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</si>
  <si>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</si>
  <si>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</si>
  <si>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</si>
  <si>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</si>
  <si>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</si>
  <si>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</si>
  <si>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</si>
  <si>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</si>
  <si>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</si>
  <si>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</si>
  <si>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</si>
  <si>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</si>
  <si>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</si>
  <si>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</si>
  <si>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</si>
  <si>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</si>
  <si>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</si>
  <si>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</si>
  <si>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</si>
  <si>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</si>
  <si>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</si>
  <si>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</si>
  <si>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</si>
  <si>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</si>
  <si>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</si>
  <si>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</si>
  <si>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</si>
  <si>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</si>
  <si>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</si>
  <si>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</si>
  <si>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</si>
  <si>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</si>
  <si>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</si>
  <si>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</si>
  <si>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</si>
  <si>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</si>
  <si>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</si>
  <si>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</si>
  <si>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</si>
  <si>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</si>
  <si>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</si>
  <si>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</si>
  <si>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</si>
  <si>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</si>
  <si>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</si>
  <si>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</si>
  <si>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</si>
  <si>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</si>
  <si>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</si>
  <si>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</si>
  <si>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</si>
  <si>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</si>
  <si>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</si>
  <si>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</si>
  <si>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</si>
  <si>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</si>
  <si>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</si>
  <si>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</si>
  <si>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</si>
  <si>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</si>
  <si>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</si>
  <si>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</si>
  <si>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</si>
  <si>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</si>
  <si>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</si>
  <si>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</si>
  <si>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</si>
  <si>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</si>
  <si>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</si>
  <si>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</si>
  <si>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</si>
  <si>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</si>
  <si>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</si>
  <si>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</si>
  <si>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</si>
  <si>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</si>
  <si>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</si>
  <si>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</si>
  <si>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</si>
  <si>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</si>
  <si>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</si>
  <si>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</si>
  <si>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</si>
  <si>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</si>
  <si>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</si>
  <si>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</si>
  <si>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</si>
  <si>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</si>
  <si>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</si>
  <si>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</si>
  <si>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</si>
  <si>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</si>
  <si>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</si>
  <si>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</si>
  <si>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</si>
  <si>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</si>
  <si>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</si>
  <si>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</si>
  <si>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</si>
  <si>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</si>
  <si>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</si>
  <si>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</si>
  <si>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</si>
  <si>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</si>
  <si>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</si>
  <si>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</si>
  <si>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</si>
  <si>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</si>
  <si>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</si>
  <si>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</si>
  <si>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</si>
  <si>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</si>
  <si>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</si>
  <si>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</si>
  <si>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</si>
  <si>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</si>
  <si>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</si>
  <si>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</si>
  <si>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</si>
  <si>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</si>
  <si>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</si>
  <si>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</si>
  <si>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</si>
  <si>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</si>
  <si>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</si>
  <si>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</si>
  <si>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</si>
  <si>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</si>
  <si>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</si>
  <si>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</si>
  <si>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</si>
  <si>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</si>
  <si>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</si>
  <si>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</si>
  <si>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</si>
  <si>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</si>
  <si>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</si>
  <si>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</si>
  <si>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</si>
  <si>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</si>
  <si>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</si>
  <si>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</si>
  <si>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</si>
  <si>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</si>
  <si>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</si>
  <si>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</si>
  <si>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</si>
  <si>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</si>
  <si>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</si>
  <si>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</si>
  <si>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</si>
  <si>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</si>
  <si>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</si>
  <si>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</si>
  <si>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</si>
  <si>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</si>
  <si>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</si>
  <si>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</si>
  <si>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</si>
  <si>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</si>
  <si>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</si>
  <si>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</si>
  <si>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</si>
  <si>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</si>
  <si>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</si>
  <si>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</si>
  <si>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</si>
  <si>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</si>
  <si>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</si>
  <si>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</si>
  <si>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</si>
  <si>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</si>
  <si>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</si>
  <si>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</si>
  <si>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</si>
  <si>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</si>
  <si>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</si>
  <si>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</si>
  <si>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</si>
  <si>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</si>
  <si>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</si>
  <si>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</si>
  <si>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</si>
  <si>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</si>
  <si>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</si>
  <si>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</si>
  <si>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</si>
  <si>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</si>
  <si>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</si>
  <si>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</si>
  <si>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</si>
  <si>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</si>
  <si>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</si>
  <si>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</si>
  <si>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</si>
  <si>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</si>
  <si>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</si>
  <si>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</si>
  <si>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</si>
  <si>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</si>
  <si>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</si>
  <si>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</si>
  <si>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</si>
  <si>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</si>
  <si>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</si>
  <si>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</si>
  <si>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</si>
  <si>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</si>
  <si>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</si>
  <si>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</si>
  <si>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</si>
  <si>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</si>
  <si>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</si>
  <si>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</si>
  <si>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</si>
  <si>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</si>
  <si>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</si>
  <si>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</si>
  <si>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</si>
  <si>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</si>
  <si>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</si>
  <si>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</si>
  <si>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</si>
  <si>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</si>
  <si>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</si>
  <si>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</si>
  <si>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</si>
  <si>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</si>
  <si>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</si>
  <si>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</si>
  <si>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</si>
  <si>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</si>
  <si>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</si>
  <si>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</si>
  <si>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</si>
  <si>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</si>
  <si>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</si>
  <si>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</si>
  <si>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</si>
  <si>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</si>
  <si>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</si>
  <si>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</si>
  <si>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</si>
  <si>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</si>
  <si>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</si>
  <si>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</si>
  <si>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</si>
  <si>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</si>
  <si>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</si>
  <si>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</si>
  <si>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</si>
  <si>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</si>
  <si>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</si>
  <si>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</si>
  <si>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</si>
  <si>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</si>
  <si>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</si>
  <si>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</si>
  <si>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</si>
  <si>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</si>
  <si>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</si>
  <si>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</si>
  <si>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</si>
  <si>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</si>
  <si>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</si>
  <si>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</si>
  <si>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</si>
  <si>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</si>
  <si>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</si>
  <si>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</si>
  <si>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</si>
  <si>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</si>
  <si>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</si>
  <si>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</si>
  <si>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</si>
  <si>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</si>
  <si>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</si>
  <si>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</si>
  <si>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</si>
  <si>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</si>
  <si>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</si>
  <si>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</si>
  <si>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</si>
  <si>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</si>
  <si>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</si>
  <si>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</si>
  <si>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</si>
  <si>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</si>
  <si>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</si>
  <si>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</si>
  <si>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</si>
  <si>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</si>
  <si>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</si>
  <si>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</si>
  <si>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</si>
  <si>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</si>
  <si>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</si>
  <si>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</si>
  <si>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</si>
  <si>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</si>
  <si>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</si>
  <si>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</si>
  <si>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</si>
  <si>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</si>
  <si>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</si>
  <si>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</si>
  <si>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</si>
  <si>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</si>
  <si>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</si>
  <si>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</si>
  <si>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</si>
  <si>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</si>
  <si>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</si>
  <si>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</si>
  <si>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</si>
  <si>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</si>
  <si>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</si>
  <si>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</si>
  <si>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</si>
  <si>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</si>
  <si>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</si>
  <si>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</si>
  <si>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</si>
  <si>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</si>
  <si>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</si>
  <si>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</si>
  <si>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</si>
  <si>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</si>
  <si>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</si>
  <si>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</si>
  <si>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</si>
  <si>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</si>
  <si>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</si>
  <si>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</si>
  <si>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</si>
  <si>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</si>
  <si>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</si>
  <si>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</si>
  <si>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</si>
  <si>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</si>
  <si>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</si>
  <si>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</si>
  <si>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</si>
  <si>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</si>
  <si>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</si>
  <si>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</si>
  <si>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</si>
  <si>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</si>
  <si>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</si>
  <si>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</si>
  <si>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</si>
  <si>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</si>
  <si>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</si>
  <si>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</si>
  <si>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</si>
  <si>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</si>
  <si>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</si>
  <si>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</si>
  <si>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</si>
  <si>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</si>
  <si>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</si>
  <si>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</si>
  <si>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</si>
  <si>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</si>
  <si>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</si>
  <si>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</si>
  <si>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</si>
  <si>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</si>
  <si>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</si>
  <si>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</si>
  <si>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</si>
  <si>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</si>
  <si>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</si>
  <si>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</si>
  <si>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</si>
  <si>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</si>
  <si>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</si>
  <si>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</si>
  <si>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</si>
  <si>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</si>
  <si>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</si>
  <si>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</si>
  <si>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</si>
  <si>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</si>
  <si>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</si>
  <si>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</si>
  <si>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</si>
  <si>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</si>
  <si>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</si>
  <si>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</si>
  <si>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</si>
  <si>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</si>
  <si>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</si>
  <si>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</si>
  <si>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</si>
  <si>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</si>
  <si>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</si>
  <si>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</si>
  <si>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</si>
  <si>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</si>
  <si>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</si>
  <si>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</si>
  <si>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</si>
  <si>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</si>
  <si>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</si>
  <si>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</si>
  <si>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</si>
  <si>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</si>
  <si>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</si>
  <si>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</si>
  <si>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</si>
  <si>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</si>
  <si>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</si>
  <si>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</si>
  <si>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</si>
  <si>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</si>
  <si>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</si>
  <si>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</si>
  <si>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</si>
  <si>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</si>
  <si>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</si>
  <si>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</si>
  <si>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</si>
  <si>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</si>
  <si>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</si>
  <si>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</si>
  <si>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</si>
  <si>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</si>
  <si>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</si>
  <si>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</si>
  <si>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</si>
  <si>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</si>
  <si>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</si>
  <si>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</si>
  <si>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</si>
  <si>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</si>
  <si>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</si>
  <si>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</si>
  <si>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</si>
  <si>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</si>
  <si>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</si>
  <si>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</si>
  <si>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</si>
  <si>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</si>
  <si>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</si>
  <si>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</si>
  <si>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</si>
  <si>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</si>
  <si>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</si>
  <si>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</si>
  <si>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</si>
  <si>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</si>
  <si>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</si>
  <si>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</si>
  <si>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</si>
  <si>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</si>
  <si>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</si>
  <si>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</si>
  <si>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</si>
  <si>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</si>
  <si>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</si>
  <si>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</si>
  <si>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</si>
  <si>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</si>
  <si>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</si>
  <si>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</si>
  <si>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</si>
  <si>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</si>
  <si>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</si>
  <si>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</si>
  <si>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</si>
  <si>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</si>
  <si>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</si>
  <si>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</si>
  <si>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</si>
  <si>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</si>
  <si>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</si>
  <si>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</si>
  <si>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</si>
  <si>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</si>
  <si>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</si>
  <si>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</si>
  <si>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</si>
  <si>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</si>
  <si>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</si>
  <si>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</si>
  <si>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</si>
  <si>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</si>
  <si>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</si>
  <si>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</si>
  <si>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</si>
  <si>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</si>
  <si>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</si>
  <si>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</si>
  <si>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</si>
  <si>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</si>
  <si>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</si>
  <si>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</si>
  <si>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</si>
  <si>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</si>
  <si>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</si>
  <si>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</si>
  <si>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</si>
  <si>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</si>
  <si>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</si>
  <si>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</si>
  <si>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</si>
  <si>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</si>
  <si>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</si>
  <si>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</si>
  <si>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</si>
  <si>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</si>
  <si>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</si>
  <si>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</si>
  <si>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</si>
  <si>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</si>
  <si>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</si>
  <si>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</si>
  <si>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</si>
  <si>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</si>
  <si>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</si>
  <si>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</si>
  <si>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</si>
  <si>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</si>
  <si>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</si>
  <si>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</si>
  <si>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</si>
  <si>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</si>
  <si>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</si>
  <si>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</si>
  <si>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</si>
  <si>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</si>
  <si>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</si>
  <si>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</si>
  <si>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</si>
  <si>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</si>
  <si>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</si>
  <si>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</si>
  <si>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</si>
  <si>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</si>
  <si>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</si>
  <si>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</si>
  <si>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</si>
  <si>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</si>
  <si>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</si>
  <si>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</si>
  <si>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</si>
  <si>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</si>
  <si>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</si>
  <si>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</si>
  <si>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</si>
  <si>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</si>
  <si>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</si>
  <si>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</si>
  <si>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</si>
  <si>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</si>
  <si>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</si>
  <si>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</si>
  <si>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</si>
  <si>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</si>
  <si>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</si>
  <si>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</si>
  <si>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</si>
  <si>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</si>
  <si>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</si>
  <si>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</si>
  <si>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</si>
  <si>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</si>
  <si>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</si>
  <si>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</si>
  <si>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</si>
  <si>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</si>
  <si>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</si>
  <si>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</si>
  <si>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</si>
  <si>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</si>
  <si>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</si>
  <si>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</si>
  <si>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</si>
  <si>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</si>
  <si>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</si>
  <si>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</si>
  <si>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</si>
  <si>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</si>
  <si>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</si>
  <si>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</si>
  <si>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</si>
  <si>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</si>
  <si>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</si>
  <si>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</si>
  <si>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</si>
  <si>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</si>
  <si>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</si>
  <si>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</si>
  <si>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</si>
  <si>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</si>
  <si>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</si>
  <si>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</si>
  <si>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</si>
  <si>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</si>
  <si>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</si>
  <si>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</si>
  <si>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</si>
  <si>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</si>
  <si>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</si>
  <si>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</si>
  <si>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</si>
  <si>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</si>
  <si>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</si>
  <si>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</si>
  <si>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</si>
  <si>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</si>
  <si>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</si>
  <si>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</si>
  <si>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</si>
  <si>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</si>
  <si>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</si>
  <si>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</si>
  <si>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</si>
  <si>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</si>
  <si>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</si>
  <si>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</si>
  <si>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</si>
  <si>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</si>
  <si>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</si>
  <si>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</si>
  <si>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</si>
  <si>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</si>
  <si>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</si>
  <si>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</si>
  <si>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</si>
  <si>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</si>
  <si>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</si>
  <si>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</si>
  <si>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</si>
  <si>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</si>
  <si>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</si>
  <si>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</si>
  <si>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</si>
  <si>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</si>
  <si>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</si>
  <si>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</si>
  <si>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</si>
  <si>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</si>
  <si>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</si>
  <si>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</si>
  <si>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</si>
  <si>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</si>
  <si>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</si>
  <si>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</si>
  <si>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</si>
  <si>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</si>
  <si>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</si>
  <si>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</si>
  <si>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</si>
  <si>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</si>
  <si>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</si>
  <si>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</si>
  <si>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</si>
  <si>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</si>
  <si>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</si>
  <si>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</si>
  <si>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</si>
  <si>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</si>
  <si>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</si>
  <si>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</si>
  <si>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</si>
  <si>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</si>
  <si>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</si>
  <si>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</si>
  <si>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</si>
  <si>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</si>
  <si>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</si>
  <si>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</si>
  <si>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</si>
  <si>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</si>
  <si>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</si>
  <si>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</si>
  <si>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</si>
  <si>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</si>
  <si>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</si>
  <si>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</si>
  <si>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</si>
  <si>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</si>
  <si>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</si>
  <si>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</si>
  <si>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</si>
  <si>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</si>
  <si>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</si>
  <si>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</si>
  <si>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</si>
  <si>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</si>
  <si>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</si>
  <si>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</si>
  <si>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</si>
  <si>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</si>
  <si>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</si>
  <si>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</si>
  <si>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</si>
  <si>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</si>
  <si>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</si>
  <si>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</si>
  <si>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</si>
  <si>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</si>
  <si>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</si>
  <si>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</si>
  <si>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</si>
  <si>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</si>
  <si>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</si>
  <si>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</si>
  <si>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</si>
  <si>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</si>
  <si>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</si>
  <si>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</si>
  <si>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</si>
  <si>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</si>
  <si>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</si>
  <si>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</si>
  <si>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</si>
  <si>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</si>
  <si>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</si>
  <si>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</si>
  <si>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</si>
  <si>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</si>
  <si>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</si>
  <si>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</si>
  <si>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</si>
  <si>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</si>
  <si>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</si>
  <si>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</si>
  <si>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</si>
  <si>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</si>
  <si>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</si>
  <si>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</si>
  <si>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</si>
  <si>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</si>
  <si>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</si>
  <si>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</si>
  <si>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</si>
  <si>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</si>
  <si>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</si>
  <si>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</si>
  <si>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</si>
  <si>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</si>
  <si>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</si>
  <si>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</si>
  <si>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</si>
  <si>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</si>
  <si>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</si>
  <si>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</si>
  <si>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</si>
  <si>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</si>
  <si>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</si>
  <si>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</si>
  <si>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</si>
  <si>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</si>
  <si>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</si>
  <si>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</si>
  <si>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</si>
  <si>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</si>
  <si>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</si>
  <si>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</si>
  <si>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</si>
  <si>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</si>
  <si>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</si>
  <si>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</si>
  <si>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</si>
  <si>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</si>
  <si>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</si>
  <si>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</si>
  <si>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</si>
  <si>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</si>
  <si>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</si>
  <si>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</si>
  <si>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</si>
  <si>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</si>
  <si>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</si>
  <si>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</si>
  <si>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</si>
  <si>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</si>
  <si>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</si>
  <si>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</si>
  <si>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</si>
  <si>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</si>
  <si>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</si>
  <si>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</si>
  <si>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</si>
  <si>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</si>
  <si>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</si>
  <si>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</si>
  <si>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</si>
  <si>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</si>
  <si>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</si>
  <si>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</si>
  <si>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</si>
  <si>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</si>
  <si>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</si>
  <si>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</si>
  <si>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</si>
  <si>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</si>
  <si>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</si>
  <si>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</si>
  <si>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</si>
  <si>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</si>
  <si>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</si>
  <si>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</si>
  <si>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</si>
  <si>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</si>
  <si>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</si>
  <si>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</si>
  <si>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</si>
  <si>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</si>
  <si>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</si>
  <si>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</si>
  <si>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</si>
  <si>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</si>
  <si>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</si>
  <si>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</si>
  <si>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</si>
  <si>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</si>
  <si>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</si>
  <si>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</si>
  <si>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</si>
  <si>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</si>
  <si>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</si>
  <si>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</si>
  <si>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</si>
  <si>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</si>
  <si>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</si>
  <si>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</si>
  <si>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</si>
  <si>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</si>
  <si>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</si>
  <si>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</si>
  <si>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</si>
  <si>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</si>
  <si>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</si>
  <si>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</si>
  <si>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</si>
  <si>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</si>
  <si>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</si>
  <si>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</si>
  <si>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</si>
  <si>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</si>
  <si>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</si>
  <si>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</si>
  <si>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</si>
  <si>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</si>
  <si>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</si>
  <si>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</si>
  <si>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</si>
  <si>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</si>
  <si>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</si>
  <si>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</si>
  <si>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</si>
  <si>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</si>
  <si>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</si>
  <si>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</si>
  <si>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</si>
  <si>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</si>
  <si>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</si>
  <si>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</si>
  <si>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</si>
  <si>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</si>
  <si>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</si>
  <si>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</si>
  <si>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</si>
  <si>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</si>
  <si>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</si>
  <si>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</si>
  <si>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</si>
  <si>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</si>
  <si>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</si>
  <si>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</si>
  <si>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</si>
  <si>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</si>
  <si>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</si>
  <si>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</si>
  <si>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</si>
  <si>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</si>
  <si>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</si>
  <si>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</si>
  <si>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</si>
  <si>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</si>
  <si>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</si>
  <si>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</si>
  <si>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</si>
  <si>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</si>
  <si>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</si>
  <si>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</si>
  <si>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</si>
  <si>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</si>
  <si>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</si>
  <si>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</si>
  <si>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</si>
  <si>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</si>
  <si>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</si>
  <si>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</si>
  <si>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</si>
  <si>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</si>
  <si>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</si>
  <si>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</si>
  <si>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</si>
  <si>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</si>
  <si>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</si>
  <si>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</si>
  <si>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</si>
  <si>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</si>
  <si>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</si>
  <si>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</si>
  <si>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</si>
  <si>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</si>
  <si>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</si>
  <si>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</si>
  <si>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</si>
  <si>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</si>
  <si>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</si>
  <si>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</si>
  <si>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</si>
  <si>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</si>
  <si>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</si>
  <si>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</si>
  <si>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</si>
  <si>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</si>
  <si>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</si>
  <si>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</si>
  <si>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</si>
  <si>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</si>
  <si>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</si>
  <si>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</si>
  <si>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</si>
  <si>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</si>
  <si>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</si>
  <si>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</si>
  <si>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</si>
  <si>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</si>
  <si>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</si>
  <si>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</si>
  <si>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</si>
  <si>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</si>
  <si>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</si>
  <si>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</si>
  <si>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</si>
  <si>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</si>
  <si>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</si>
  <si>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</si>
  <si>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</si>
  <si>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</si>
  <si>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</si>
  <si>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</si>
  <si>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</si>
  <si>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</si>
  <si>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</si>
  <si>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</si>
  <si>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</si>
  <si>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</si>
  <si>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</si>
  <si>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</si>
  <si>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</si>
  <si>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</si>
  <si>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</si>
  <si>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</si>
  <si>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</si>
  <si>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</si>
  <si>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</si>
  <si>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</si>
  <si>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</si>
  <si>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</si>
  <si>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</si>
  <si>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</si>
  <si>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</si>
  <si>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</si>
  <si>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</si>
  <si>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</si>
  <si>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</si>
  <si>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</si>
  <si>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</si>
  <si>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</si>
  <si>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</si>
  <si>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</si>
  <si>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</si>
  <si>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</si>
  <si>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</si>
  <si>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</si>
  <si>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</si>
  <si>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</si>
  <si>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</si>
  <si>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</si>
  <si>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</si>
  <si>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</si>
  <si>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</si>
  <si>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</si>
  <si>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</si>
  <si>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</si>
  <si>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</si>
  <si>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</si>
  <si>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</si>
  <si>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</si>
  <si>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</si>
  <si>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</si>
  <si>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</si>
  <si>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</si>
  <si>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</si>
  <si>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</si>
  <si>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</si>
  <si>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</si>
  <si>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</si>
  <si>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</si>
  <si>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</si>
  <si>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</si>
  <si>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</si>
  <si>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</si>
  <si>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</si>
  <si>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</si>
  <si>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</si>
  <si>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</si>
  <si>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</si>
  <si>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</si>
  <si>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</si>
  <si>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</si>
  <si>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</si>
  <si>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</si>
  <si>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</si>
  <si>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</si>
  <si>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</si>
  <si>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</si>
  <si>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</si>
  <si>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</si>
  <si>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</si>
  <si>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</si>
  <si>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</si>
  <si>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</si>
  <si>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</si>
  <si>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</si>
  <si>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</si>
  <si>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</si>
  <si>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</si>
  <si>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</si>
  <si>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</si>
  <si>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</si>
  <si>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</si>
  <si>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</si>
  <si>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</si>
  <si>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</si>
  <si>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</si>
  <si>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</si>
  <si>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</si>
  <si>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</si>
  <si>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</si>
  <si>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</si>
  <si>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</si>
  <si>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</si>
  <si>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</si>
  <si>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</si>
  <si>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</si>
  <si>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</si>
  <si>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</si>
  <si>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</si>
  <si>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</si>
  <si>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</si>
  <si>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</si>
  <si>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</si>
  <si>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</si>
  <si>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</si>
  <si>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</si>
  <si>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</si>
  <si>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</si>
  <si>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</si>
  <si>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</si>
  <si>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</si>
  <si>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</si>
  <si>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</si>
  <si>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</si>
  <si>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</si>
  <si>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</si>
  <si>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</si>
  <si>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</si>
  <si>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</si>
  <si>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</si>
  <si>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</si>
  <si>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</si>
  <si>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</si>
  <si>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</si>
  <si>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</si>
  <si>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</si>
  <si>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</si>
  <si>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</si>
  <si>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</si>
  <si>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</si>
  <si>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</si>
  <si>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</si>
  <si>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</si>
  <si>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</si>
  <si>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</si>
  <si>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</si>
  <si>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</si>
  <si>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</si>
  <si>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</si>
  <si>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</si>
  <si>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</si>
  <si>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</si>
  <si>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</si>
  <si>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</si>
  <si>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</si>
  <si>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</si>
  <si>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</si>
  <si>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</si>
  <si>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</si>
  <si>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</si>
  <si>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</si>
  <si>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</si>
  <si>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</si>
  <si>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</si>
  <si>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</si>
  <si>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</si>
  <si>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</si>
  <si>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</si>
  <si>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</si>
  <si>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</si>
  <si>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</si>
  <si>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</si>
  <si>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</si>
  <si>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</si>
  <si>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</si>
  <si>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</si>
  <si>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</si>
  <si>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</si>
  <si>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</si>
  <si>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</si>
  <si>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</si>
  <si>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</si>
  <si>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</si>
  <si>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</si>
  <si>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</si>
  <si>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</si>
  <si>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</si>
  <si>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</si>
  <si>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</si>
  <si>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</si>
  <si>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</si>
  <si>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</si>
  <si>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</si>
  <si>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</si>
  <si>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</si>
  <si>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</si>
  <si>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</si>
  <si>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</si>
  <si>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</si>
  <si>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</si>
  <si>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</si>
  <si>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</si>
  <si>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</si>
  <si>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</si>
  <si>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</si>
  <si>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</si>
  <si>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</si>
  <si>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</si>
  <si>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</si>
  <si>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</si>
  <si>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</si>
  <si>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</si>
  <si>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</si>
  <si>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</si>
  <si>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</si>
  <si>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</si>
  <si>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</si>
  <si>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</si>
  <si>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</si>
  <si>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</si>
  <si>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</si>
  <si>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</si>
  <si>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</si>
  <si>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</si>
  <si>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</si>
  <si>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</si>
  <si>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</si>
  <si>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</si>
  <si>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</si>
  <si>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</si>
  <si>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</si>
  <si>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</si>
  <si>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</si>
  <si>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</si>
  <si>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</si>
  <si>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</si>
  <si>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</si>
  <si>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</si>
  <si>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</si>
  <si>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</si>
  <si>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</si>
  <si>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</si>
  <si>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</si>
  <si>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</si>
  <si>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</si>
  <si>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</si>
  <si>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</si>
  <si>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</si>
  <si>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</si>
  <si>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</si>
  <si>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</si>
  <si>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</si>
  <si>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</si>
  <si>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</si>
  <si>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</si>
  <si>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</si>
  <si>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</si>
  <si>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</si>
  <si>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</si>
  <si>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</si>
  <si>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</si>
  <si>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</si>
  <si>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</si>
  <si>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</si>
  <si>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</si>
  <si>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</si>
  <si>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</si>
  <si>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</si>
  <si>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</si>
  <si>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</si>
  <si>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</si>
  <si>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</si>
  <si>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</si>
  <si>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</si>
  <si>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</si>
  <si>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</si>
  <si>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</si>
  <si>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</si>
  <si>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</si>
  <si>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</si>
  <si>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</si>
  <si>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</si>
  <si>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</si>
  <si>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</si>
  <si>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</si>
  <si>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</si>
  <si>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</si>
  <si>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</si>
  <si>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</si>
  <si>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</si>
  <si>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</si>
  <si>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</si>
  <si>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</si>
  <si>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</si>
  <si>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</si>
  <si>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</si>
  <si>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</si>
  <si>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</si>
  <si>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</si>
  <si>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</si>
  <si>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</si>
  <si>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</si>
  <si>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</si>
  <si>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</si>
  <si>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</si>
  <si>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</si>
  <si>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</si>
  <si>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</si>
  <si>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</si>
  <si>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</si>
  <si>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</si>
  <si>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</si>
  <si>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</si>
  <si>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</si>
  <si>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</si>
  <si>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</si>
  <si>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</si>
  <si>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</si>
  <si>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</si>
  <si>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</si>
  <si>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</si>
  <si>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</si>
  <si>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</si>
  <si>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</si>
  <si>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</si>
  <si>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</si>
  <si>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</si>
  <si>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</si>
  <si>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</si>
  <si>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</si>
  <si>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</si>
  <si>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</si>
  <si>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</si>
  <si>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</si>
  <si>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</si>
  <si>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</si>
  <si>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</si>
  <si>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</si>
  <si>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</si>
  <si>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</si>
  <si>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</si>
  <si>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</si>
  <si>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</si>
  <si>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</si>
  <si>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</si>
  <si>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</si>
  <si>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</si>
  <si>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</si>
  <si>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</si>
  <si>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</si>
  <si>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</si>
  <si>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</si>
  <si>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</si>
  <si>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</si>
  <si>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</si>
  <si>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</si>
  <si>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</si>
  <si>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</si>
  <si>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</si>
  <si>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</si>
  <si>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</si>
  <si>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</si>
  <si>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</si>
  <si>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</si>
  <si>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</si>
  <si>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</si>
  <si>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</si>
  <si>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</si>
  <si>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</si>
  <si>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</si>
  <si>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</si>
  <si>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</si>
  <si>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</si>
  <si>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</si>
  <si>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</si>
  <si>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</si>
  <si>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</si>
  <si>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</si>
  <si>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</si>
  <si>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</si>
  <si>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</si>
  <si>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</si>
  <si>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</si>
  <si>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</si>
  <si>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</si>
  <si>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</si>
  <si>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</si>
  <si>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</si>
  <si>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</si>
  <si>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</si>
  <si>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</si>
  <si>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</si>
  <si>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</si>
  <si>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</si>
  <si>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</si>
  <si>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</si>
  <si>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</si>
  <si>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</si>
  <si>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</si>
  <si>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</si>
  <si>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</si>
  <si>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</si>
  <si>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</si>
  <si>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</si>
  <si>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</si>
  <si>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</si>
  <si>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</si>
  <si>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</si>
  <si>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</si>
  <si>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</si>
  <si>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</si>
  <si>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</si>
  <si>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</si>
  <si>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</si>
  <si>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</si>
  <si>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</si>
  <si>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</si>
  <si>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</si>
  <si>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</si>
  <si>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</si>
  <si>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</si>
  <si>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</si>
  <si>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</si>
  <si>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</si>
  <si>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</si>
  <si>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</si>
  <si>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</si>
  <si>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</si>
  <si>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</si>
  <si>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</si>
  <si>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</si>
  <si>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</si>
  <si>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</si>
  <si>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</si>
  <si>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</si>
  <si>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</si>
  <si>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</si>
  <si>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</si>
  <si>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</si>
  <si>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</si>
  <si>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</si>
  <si>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</si>
  <si>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</si>
  <si>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</si>
  <si>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</si>
  <si>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</si>
  <si>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</si>
  <si>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</si>
  <si>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</si>
  <si>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</si>
  <si>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</si>
  <si>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</si>
  <si>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</si>
  <si>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</si>
  <si>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</si>
  <si>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</si>
  <si>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</si>
  <si>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</si>
  <si>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</si>
  <si>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</si>
  <si>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</si>
  <si>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</si>
  <si>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</si>
  <si>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</si>
  <si>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</si>
  <si>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</si>
  <si>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</si>
  <si>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</si>
  <si>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</si>
  <si>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</si>
  <si>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</si>
  <si>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</si>
  <si>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</si>
  <si>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</si>
  <si>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</si>
  <si>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</si>
  <si>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</si>
  <si>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</si>
  <si>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</si>
  <si>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</si>
  <si>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</si>
  <si>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</si>
  <si>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</si>
  <si>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</si>
  <si>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</si>
  <si>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</si>
  <si>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</si>
  <si>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</si>
  <si>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</si>
  <si>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</si>
  <si>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</si>
  <si>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</si>
  <si>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</si>
  <si>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</si>
  <si>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</si>
  <si>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</si>
  <si>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</si>
  <si>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</si>
  <si>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</si>
  <si>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</si>
  <si>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</si>
  <si>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</si>
  <si>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</si>
  <si>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</si>
  <si>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</si>
  <si>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</si>
  <si>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</si>
  <si>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</si>
  <si>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</si>
  <si>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</si>
  <si>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</si>
  <si>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</si>
  <si>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</si>
  <si>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</si>
  <si>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</si>
  <si>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</si>
  <si>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</si>
  <si>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</si>
  <si>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</si>
  <si>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</si>
  <si>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</si>
  <si>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</si>
  <si>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</si>
  <si>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</si>
  <si>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</si>
  <si>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</si>
  <si>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</si>
  <si>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</si>
  <si>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</si>
  <si>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</si>
  <si>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</si>
  <si>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</si>
  <si>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</si>
  <si>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</si>
  <si>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</si>
  <si>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</si>
  <si>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</si>
  <si>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</si>
  <si>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</si>
  <si>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</si>
  <si>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</si>
  <si>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</si>
  <si>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</si>
  <si>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</si>
  <si>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</si>
  <si>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</si>
  <si>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</si>
  <si>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</si>
  <si>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</si>
  <si>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</si>
  <si>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</si>
  <si>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</si>
  <si>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</si>
  <si>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</si>
  <si>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</si>
  <si>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</si>
  <si>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</si>
  <si>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</si>
  <si>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</si>
  <si>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</si>
  <si>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</si>
  <si>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</si>
  <si>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</si>
  <si>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</si>
  <si>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</si>
  <si>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</si>
  <si>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</si>
  <si>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</si>
  <si>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</si>
  <si>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</si>
  <si>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</si>
  <si>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</si>
  <si>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</si>
  <si>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</si>
  <si>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</si>
  <si>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</si>
  <si>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</si>
  <si>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</si>
  <si>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</si>
  <si>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</si>
  <si>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</si>
  <si>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</si>
  <si>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</si>
  <si>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</si>
  <si>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</si>
  <si>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</si>
  <si>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</si>
  <si>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</si>
  <si>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</si>
  <si>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</si>
  <si>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</si>
  <si>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</si>
  <si>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</si>
  <si>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</si>
  <si>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</si>
  <si>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</si>
  <si>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</si>
  <si>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</si>
  <si>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</si>
  <si>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</si>
  <si>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</si>
  <si>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</si>
  <si>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</si>
  <si>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</si>
  <si>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</si>
  <si>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</si>
  <si>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</si>
  <si>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</si>
  <si>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</si>
  <si>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</si>
  <si>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</si>
  <si>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</si>
  <si>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</si>
  <si>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</si>
  <si>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</si>
  <si>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</si>
  <si>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</si>
  <si>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</si>
  <si>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</si>
  <si>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</si>
  <si>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</si>
  <si>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</si>
  <si>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</si>
  <si>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</si>
  <si>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</si>
  <si>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</si>
  <si>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</si>
  <si>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</si>
  <si>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</si>
  <si>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</si>
  <si>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</si>
  <si>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</si>
  <si>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</si>
  <si>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</si>
  <si>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</si>
  <si>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</si>
  <si>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</si>
  <si>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</si>
  <si>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</si>
  <si>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</si>
  <si>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</si>
  <si>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</si>
  <si>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</si>
  <si>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</si>
  <si>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</si>
  <si>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</si>
  <si>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</si>
  <si>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</si>
  <si>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</si>
  <si>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</si>
  <si>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</si>
  <si>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</si>
  <si>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</si>
  <si>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</si>
  <si>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</si>
  <si>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</si>
  <si>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</si>
  <si>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</si>
  <si>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</si>
  <si>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</si>
  <si>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</si>
  <si>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</si>
  <si>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</si>
  <si>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</si>
  <si>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</si>
  <si>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</si>
  <si>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</si>
  <si>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</si>
  <si>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</si>
  <si>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</si>
  <si>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</si>
  <si>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</si>
  <si>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</si>
  <si>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</si>
  <si>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</si>
  <si>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</si>
  <si>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</si>
  <si>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</si>
  <si>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</si>
  <si>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</si>
  <si>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</si>
  <si>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</si>
  <si>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</si>
  <si>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</si>
  <si>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</si>
  <si>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</si>
  <si>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</si>
  <si>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</si>
  <si>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</si>
  <si>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</si>
  <si>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</si>
  <si>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</si>
  <si>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</si>
  <si>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</si>
  <si>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</si>
  <si>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</si>
  <si>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</si>
  <si>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</si>
  <si>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</si>
  <si>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</si>
  <si>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</si>
  <si>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</si>
  <si>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</si>
  <si>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</si>
  <si>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</si>
  <si>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</si>
  <si>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</si>
  <si>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</si>
  <si>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</si>
  <si>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</si>
  <si>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</si>
  <si>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</si>
  <si>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</si>
  <si>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</si>
  <si>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</si>
  <si>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</si>
  <si>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</si>
  <si>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</si>
  <si>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</si>
  <si>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</si>
  <si>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</si>
  <si>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</si>
  <si>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</si>
  <si>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</si>
  <si>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</si>
  <si>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</si>
  <si>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</si>
  <si>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</si>
  <si>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</si>
  <si>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</si>
  <si>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</si>
  <si>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</si>
  <si>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</si>
  <si>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</si>
  <si>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</si>
  <si>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</si>
  <si>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</si>
  <si>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</si>
  <si>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</si>
  <si>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</si>
  <si>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</si>
  <si>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</si>
  <si>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</si>
  <si>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</si>
  <si>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</si>
  <si>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</si>
  <si>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</si>
  <si>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</si>
  <si>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</si>
  <si>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</si>
  <si>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</si>
  <si>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</si>
  <si>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</si>
  <si>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</si>
  <si>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</si>
  <si>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</si>
  <si>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</si>
  <si>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</si>
  <si>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</si>
  <si>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</si>
  <si>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</si>
  <si>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</si>
  <si>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</si>
  <si>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</si>
  <si>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</si>
  <si>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</si>
  <si>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</si>
  <si>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</si>
  <si>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</si>
  <si>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</si>
  <si>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</si>
  <si>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</si>
  <si>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</si>
  <si>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</si>
  <si>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</si>
  <si>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</si>
  <si>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</si>
  <si>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</si>
  <si>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</si>
  <si>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</si>
  <si>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</si>
  <si>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</si>
  <si>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</si>
  <si>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</si>
  <si>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</si>
  <si>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</si>
  <si>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</si>
  <si>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</si>
  <si>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</si>
  <si>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</si>
  <si>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</si>
  <si>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</si>
  <si>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</si>
  <si>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</si>
  <si>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</si>
  <si>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</si>
  <si>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</si>
  <si>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</si>
  <si>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</si>
  <si>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</si>
  <si>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</si>
  <si>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</si>
  <si>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</si>
  <si>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</si>
  <si>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</si>
  <si>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</si>
  <si>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</si>
  <si>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</si>
  <si>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</si>
  <si>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</si>
  <si>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</si>
  <si>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</si>
  <si>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</si>
  <si>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</si>
  <si>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</si>
  <si>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</si>
  <si>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</si>
  <si>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</si>
  <si>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</si>
  <si>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</si>
  <si>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</si>
  <si>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</si>
  <si>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</si>
  <si>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</si>
  <si>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</si>
  <si>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</si>
  <si>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</si>
  <si>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</si>
  <si>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</si>
  <si>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</si>
  <si>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</si>
  <si>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</si>
  <si>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</si>
  <si>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</si>
  <si>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</si>
  <si>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</si>
  <si>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</si>
  <si>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</si>
  <si>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</si>
  <si>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</si>
  <si>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</si>
  <si>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</si>
  <si>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</si>
  <si>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</si>
  <si>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</si>
  <si>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</si>
  <si>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</si>
  <si>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</si>
  <si>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</si>
  <si>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</si>
  <si>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</si>
  <si>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</si>
  <si>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</si>
  <si>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</si>
  <si>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</si>
  <si>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</si>
  <si>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</si>
  <si>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</si>
  <si>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</si>
  <si>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</si>
  <si>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</si>
  <si>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</si>
  <si>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</si>
  <si>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</si>
  <si>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</si>
  <si>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</si>
  <si>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</si>
  <si>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</si>
  <si>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</si>
  <si>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</si>
  <si>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</si>
  <si>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</si>
  <si>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</si>
  <si>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</si>
  <si>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</si>
  <si>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</si>
  <si>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</si>
  <si>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</si>
  <si>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</si>
  <si>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</si>
  <si>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</si>
  <si>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</si>
  <si>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</si>
  <si>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</si>
  <si>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</si>
  <si>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</si>
  <si>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</si>
  <si>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</si>
  <si>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</si>
  <si>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</si>
  <si>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</si>
  <si>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</si>
  <si>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</si>
  <si>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</si>
  <si>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</si>
  <si>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</si>
  <si>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</si>
  <si>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</si>
  <si>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</si>
  <si>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</si>
  <si>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</si>
  <si>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</si>
  <si>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</si>
  <si>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</si>
  <si>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</si>
  <si>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</si>
  <si>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</si>
  <si>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</si>
  <si>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</si>
  <si>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</si>
  <si>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</si>
  <si>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</si>
  <si>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</si>
  <si>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</si>
  <si>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</si>
  <si>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</si>
  <si>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</si>
  <si>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</si>
  <si>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</si>
  <si>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</si>
  <si>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</si>
  <si>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</si>
  <si>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</si>
  <si>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</si>
  <si>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</si>
  <si>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</si>
  <si>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</si>
  <si>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</si>
  <si>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</si>
  <si>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</si>
  <si>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</si>
  <si>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</si>
  <si>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</si>
  <si>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</si>
  <si>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</si>
  <si>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</si>
  <si>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</si>
  <si>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</si>
  <si>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</si>
  <si>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</si>
  <si>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</si>
  <si>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</si>
  <si>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</si>
  <si>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</si>
  <si>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</si>
  <si>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</si>
  <si>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</si>
  <si>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</si>
  <si>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</si>
  <si>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</si>
  <si>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</si>
  <si>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</si>
  <si>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</si>
  <si>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</si>
  <si>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</si>
  <si>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</si>
  <si>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</si>
  <si>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</si>
  <si>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</si>
  <si>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</si>
  <si>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</si>
  <si>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</si>
  <si>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</si>
  <si>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</si>
  <si>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</si>
  <si>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</si>
  <si>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</si>
  <si>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</si>
  <si>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</si>
  <si>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</si>
  <si>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</si>
  <si>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</si>
  <si>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</si>
  <si>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</si>
  <si>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</si>
  <si>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</si>
  <si>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</si>
  <si>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</si>
  <si>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</si>
  <si>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</si>
  <si>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</si>
  <si>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</si>
  <si>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</si>
  <si>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</si>
  <si>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</si>
  <si>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</si>
  <si>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</si>
  <si>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</si>
  <si>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</si>
  <si>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</si>
  <si>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</si>
  <si>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</si>
  <si>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</si>
  <si>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</si>
  <si>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</si>
  <si>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</si>
  <si>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</si>
  <si>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</si>
  <si>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</si>
  <si>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</si>
  <si>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</si>
  <si>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</si>
  <si>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</si>
  <si>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</si>
  <si>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</si>
  <si>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</si>
  <si>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</si>
  <si>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</si>
  <si>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</si>
  <si>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</si>
  <si>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</si>
  <si>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</si>
  <si>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</si>
  <si>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</si>
  <si>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</si>
  <si>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</si>
  <si>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</si>
  <si>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</si>
  <si>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</si>
  <si>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</si>
  <si>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</si>
  <si>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</si>
  <si>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</si>
  <si>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</si>
  <si>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</si>
  <si>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</si>
  <si>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</si>
  <si>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</si>
  <si>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</si>
  <si>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</si>
  <si>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</si>
  <si>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</si>
  <si>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</si>
  <si>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</si>
  <si>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</si>
  <si>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</si>
  <si>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</si>
  <si>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</si>
  <si>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</si>
  <si>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</si>
  <si>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</si>
  <si>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</si>
  <si>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</si>
  <si>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</si>
  <si>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</si>
  <si>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</si>
  <si>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</si>
  <si>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</si>
  <si>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</si>
  <si>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</si>
  <si>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</si>
  <si>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</si>
  <si>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</si>
  <si>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</si>
  <si>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</si>
  <si>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</si>
  <si>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</si>
  <si>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</si>
  <si>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</si>
  <si>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</si>
  <si>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</si>
  <si>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</si>
  <si>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</si>
  <si>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</si>
  <si>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</si>
  <si>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</si>
  <si>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</si>
  <si>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</si>
  <si>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</si>
  <si>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</si>
  <si>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</si>
  <si>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</si>
  <si>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</si>
  <si>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</si>
  <si>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</si>
  <si>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</si>
  <si>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</si>
  <si>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</si>
  <si>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</si>
  <si>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</si>
  <si>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</si>
  <si>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</si>
  <si>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</si>
  <si>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</si>
  <si>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</si>
  <si>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</si>
  <si>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</si>
  <si>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</si>
  <si>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</si>
  <si>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</si>
  <si>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</si>
  <si>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</si>
  <si>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</si>
  <si>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</si>
  <si>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</si>
  <si>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</si>
  <si>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</si>
  <si>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</si>
  <si>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</si>
  <si>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</si>
  <si>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</si>
  <si>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</si>
  <si>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</si>
  <si>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</si>
  <si>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</si>
  <si>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</si>
  <si>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</si>
  <si>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</si>
  <si>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</si>
  <si>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</si>
  <si>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</si>
  <si>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</si>
  <si>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</si>
  <si>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</si>
  <si>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</si>
  <si>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</si>
  <si>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</si>
  <si>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</si>
  <si>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</si>
  <si>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</si>
  <si>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</si>
  <si>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</si>
  <si>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</si>
  <si>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</si>
  <si>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</si>
  <si>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</si>
  <si>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</si>
  <si>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</si>
  <si>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</si>
  <si>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</si>
  <si>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</si>
  <si>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</si>
  <si>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</si>
  <si>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</si>
  <si>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</si>
  <si>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</si>
  <si>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</si>
  <si>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</si>
  <si>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</si>
  <si>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</si>
  <si>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</si>
  <si>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</si>
  <si>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</si>
  <si>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</si>
  <si>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</si>
  <si>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</si>
  <si>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</si>
  <si>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</si>
  <si>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</si>
  <si>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</si>
  <si>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</si>
  <si>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</si>
  <si>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</si>
  <si>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</si>
  <si>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</si>
  <si>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</si>
  <si>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</si>
  <si>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</si>
  <si>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</si>
  <si>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</si>
  <si>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</si>
  <si>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</si>
  <si>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</si>
  <si>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</si>
  <si>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</si>
  <si>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</si>
  <si>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</si>
  <si>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</si>
  <si>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</si>
  <si>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</si>
  <si>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</si>
  <si>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</si>
  <si>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</si>
  <si>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</si>
  <si>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</si>
  <si>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</si>
  <si>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</si>
  <si>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</si>
  <si>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</si>
  <si>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</si>
  <si>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</si>
  <si>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</si>
  <si>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</si>
  <si>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</si>
  <si>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</si>
  <si>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</si>
  <si>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</si>
  <si>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</si>
  <si>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</si>
  <si>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</si>
  <si>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</si>
  <si>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</si>
  <si>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</si>
  <si>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</si>
  <si>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</si>
  <si>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</si>
  <si>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</si>
  <si>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</si>
  <si>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</si>
  <si>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</si>
  <si>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</si>
  <si>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</si>
  <si>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</si>
  <si>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</si>
  <si>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</si>
  <si>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</si>
  <si>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</si>
  <si>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</si>
  <si>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</si>
  <si>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</si>
  <si>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</si>
  <si>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</si>
  <si>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</si>
  <si>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</si>
  <si>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</si>
  <si>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</si>
  <si>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</si>
  <si>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</si>
  <si>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</si>
  <si>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</si>
  <si>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</si>
  <si>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</si>
  <si>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</si>
  <si>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</si>
  <si>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</si>
  <si>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</si>
  <si>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</si>
  <si>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</si>
  <si>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</si>
  <si>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</si>
  <si>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</si>
  <si>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</si>
  <si>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</si>
  <si>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</si>
  <si>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</si>
  <si>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</si>
  <si>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</si>
  <si>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</si>
  <si>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</si>
  <si>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</si>
  <si>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</si>
  <si>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</si>
  <si>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</si>
  <si>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</si>
  <si>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</si>
  <si>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</si>
  <si>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</si>
  <si>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</si>
  <si>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</si>
  <si>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</si>
  <si>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</si>
  <si>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</si>
  <si>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</si>
  <si>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</si>
  <si>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</si>
  <si>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</si>
  <si>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</si>
  <si>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</si>
  <si>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</si>
  <si>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</si>
  <si>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</si>
  <si>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</si>
  <si>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</si>
  <si>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</si>
  <si>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</si>
  <si>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</si>
  <si>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</si>
  <si>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</si>
  <si>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</si>
  <si>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</si>
  <si>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</si>
  <si>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</si>
  <si>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</si>
  <si>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</si>
  <si>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</si>
  <si>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</si>
  <si>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</si>
  <si>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</si>
  <si>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</si>
  <si>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</si>
  <si>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</si>
  <si>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</si>
  <si>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</si>
  <si>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</si>
  <si>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</si>
  <si>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</si>
  <si>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</si>
  <si>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</si>
  <si>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</si>
  <si>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</si>
  <si>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</si>
  <si>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</si>
  <si>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</si>
  <si>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</si>
  <si>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</si>
  <si>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</si>
  <si>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</si>
  <si>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</si>
  <si>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</si>
  <si>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</si>
  <si>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</si>
  <si>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</si>
  <si>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</si>
  <si>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</si>
  <si>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</si>
  <si>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</si>
  <si>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</si>
  <si>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</si>
  <si>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</si>
  <si>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</si>
  <si>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</si>
  <si>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</si>
  <si>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</si>
  <si>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</si>
  <si>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</si>
  <si>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</si>
  <si>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</si>
  <si>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</si>
  <si>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</si>
  <si>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</si>
  <si>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</si>
  <si>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</si>
  <si>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</si>
  <si>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</si>
  <si>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</si>
  <si>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</si>
  <si>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</si>
  <si>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</si>
  <si>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</si>
  <si>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</si>
  <si>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</si>
  <si>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</si>
  <si>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</si>
  <si>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</si>
  <si>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</si>
  <si>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</si>
  <si>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</si>
  <si>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</si>
  <si>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</si>
  <si>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</si>
  <si>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</si>
  <si>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</si>
  <si>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</si>
  <si>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</si>
  <si>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</si>
  <si>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</si>
  <si>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</si>
  <si>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</si>
  <si>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</si>
  <si>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</si>
  <si>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</si>
  <si>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</si>
  <si>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</si>
  <si>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</si>
  <si>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</si>
  <si>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</si>
  <si>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</si>
  <si>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</si>
  <si>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</si>
  <si>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</si>
  <si>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</si>
  <si>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</si>
  <si>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</si>
  <si>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</si>
  <si>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</si>
  <si>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</si>
  <si>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</si>
  <si>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</si>
  <si>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</si>
  <si>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</si>
  <si>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</si>
  <si>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</si>
  <si>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</si>
  <si>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</si>
  <si>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</si>
  <si>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</si>
  <si>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</si>
  <si>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</si>
  <si>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</si>
  <si>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</si>
  <si>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</si>
  <si>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</si>
  <si>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</si>
  <si>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</si>
  <si>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</si>
  <si>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</si>
  <si>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</si>
  <si>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</si>
  <si>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</si>
  <si>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</si>
  <si>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</si>
  <si>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</si>
  <si>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</si>
  <si>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</si>
  <si>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</si>
  <si>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</si>
  <si>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</si>
  <si>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</si>
  <si>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</si>
  <si>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</si>
  <si>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</si>
  <si>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</si>
  <si>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</si>
  <si>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</si>
  <si>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</si>
  <si>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</si>
  <si>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</si>
  <si>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</si>
  <si>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</si>
  <si>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</si>
  <si>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</si>
  <si>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</si>
  <si>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</si>
  <si>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</si>
  <si>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</si>
  <si>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</si>
  <si>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</si>
  <si>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</si>
  <si>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</si>
  <si>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</si>
  <si>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</si>
  <si>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</si>
  <si>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</si>
  <si>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</si>
  <si>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</si>
  <si>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</si>
  <si>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</si>
  <si>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</si>
  <si>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</si>
  <si>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</si>
  <si>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</si>
  <si>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</si>
  <si>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</si>
  <si>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</si>
  <si>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</si>
  <si>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</si>
  <si>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</si>
  <si>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</si>
  <si>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</si>
  <si>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</si>
  <si>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</si>
  <si>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</si>
  <si>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</si>
  <si>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</si>
  <si>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</si>
  <si>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</si>
  <si>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</si>
  <si>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</si>
  <si>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</si>
  <si>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</si>
  <si>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</si>
  <si>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</si>
  <si>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</si>
  <si>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</si>
  <si>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</si>
  <si>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</si>
  <si>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</si>
  <si>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</si>
  <si>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</si>
  <si>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</si>
  <si>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</si>
  <si>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</si>
  <si>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</si>
  <si>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</si>
  <si>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</si>
  <si>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</si>
  <si>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</si>
  <si>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</si>
  <si>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</si>
  <si>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</si>
  <si>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</si>
  <si>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</si>
  <si>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</si>
  <si>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</si>
  <si>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</si>
  <si>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</si>
  <si>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</si>
  <si>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</si>
  <si>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</si>
  <si>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</si>
  <si>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</si>
  <si>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</si>
  <si>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</si>
  <si>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</si>
  <si>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</si>
  <si>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</si>
  <si>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</si>
  <si>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</si>
  <si>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</si>
  <si>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</si>
  <si>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</si>
  <si>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</si>
  <si>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</si>
  <si>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</si>
  <si>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</si>
  <si>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</si>
  <si>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</si>
  <si>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</si>
  <si>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</si>
  <si>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</si>
  <si>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</si>
  <si>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</si>
  <si>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</si>
  <si>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</si>
  <si>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</si>
  <si>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</si>
  <si>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</si>
  <si>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</si>
  <si>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</si>
  <si>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</si>
  <si>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</si>
  <si>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</si>
  <si>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</si>
  <si>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</si>
  <si>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</si>
  <si>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</si>
  <si>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</si>
  <si>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</si>
  <si>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</si>
  <si>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</si>
  <si>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</si>
  <si>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</si>
  <si>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</si>
  <si>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</si>
  <si>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</si>
  <si>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</si>
  <si>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</si>
  <si>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</si>
  <si>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</si>
  <si>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</si>
  <si>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</si>
  <si>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</si>
  <si>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</si>
  <si>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</si>
  <si>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</si>
  <si>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</si>
  <si>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</si>
  <si>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</si>
  <si>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</si>
  <si>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</si>
  <si>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</si>
  <si>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</si>
  <si>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</si>
  <si>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</si>
  <si>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</si>
  <si>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</si>
  <si>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</si>
  <si>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</si>
  <si>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</si>
  <si>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</si>
  <si>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</si>
  <si>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</si>
  <si>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</si>
  <si>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</si>
  <si>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</si>
  <si>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</si>
  <si>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</si>
  <si>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</si>
  <si>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</si>
  <si>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</si>
  <si>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</si>
  <si>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</si>
  <si>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</si>
  <si>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</si>
  <si>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</si>
  <si>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</si>
  <si>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</si>
  <si>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</si>
  <si>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</si>
  <si>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</si>
  <si>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</si>
  <si>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</si>
  <si>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</si>
  <si>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</si>
  <si>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</si>
  <si>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</si>
  <si>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</si>
  <si>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</si>
  <si>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</si>
  <si>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</si>
  <si>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</si>
  <si>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</si>
  <si>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</si>
  <si>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</si>
  <si>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</si>
  <si>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</si>
  <si>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</si>
  <si>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</si>
  <si>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</si>
  <si>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</si>
  <si>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</si>
  <si>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</si>
  <si>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</si>
  <si>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</si>
  <si>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</si>
  <si>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</si>
  <si>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</si>
  <si>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</si>
  <si>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</si>
  <si>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</si>
  <si>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</si>
  <si>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</si>
  <si>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</si>
  <si>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</si>
  <si>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</si>
  <si>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</si>
  <si>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</si>
  <si>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</si>
  <si>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</si>
  <si>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</si>
  <si>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</si>
  <si>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</si>
  <si>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</si>
  <si>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</si>
  <si>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</si>
  <si>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</si>
  <si>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</si>
  <si>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</si>
  <si>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</si>
  <si>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</si>
  <si>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</si>
  <si>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</si>
  <si>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</si>
  <si>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</si>
  <si>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</si>
  <si>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</si>
  <si>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</si>
  <si>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</si>
  <si>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</si>
  <si>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</si>
  <si>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</si>
  <si>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</si>
  <si>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</si>
  <si>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</si>
  <si>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</si>
  <si>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</si>
  <si>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</si>
  <si>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</si>
  <si>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</si>
  <si>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</si>
  <si>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</si>
  <si>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</si>
  <si>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</si>
  <si>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</si>
  <si>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</si>
  <si>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</si>
  <si>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</si>
  <si>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</si>
  <si>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</si>
  <si>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</si>
  <si>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</si>
  <si>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</si>
  <si>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</si>
  <si>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</si>
  <si>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</si>
  <si>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</si>
  <si>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</si>
  <si>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</si>
  <si>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</si>
  <si>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</si>
  <si>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</si>
  <si>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</si>
  <si>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</si>
  <si>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</si>
  <si>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</si>
  <si>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</si>
  <si>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</si>
  <si>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</si>
  <si>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</si>
  <si>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</si>
  <si>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</si>
  <si>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</si>
  <si>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</si>
  <si>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</si>
  <si>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</si>
  <si>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</si>
  <si>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</si>
  <si>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</si>
  <si>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</si>
  <si>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</si>
  <si>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</si>
  <si>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</si>
  <si>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</si>
  <si>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</si>
  <si>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</si>
  <si>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</si>
  <si>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</si>
  <si>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</si>
  <si>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</si>
  <si>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</si>
  <si>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</si>
  <si>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</si>
  <si>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</si>
  <si>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</si>
  <si>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</si>
  <si>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</si>
  <si>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</si>
  <si>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</si>
  <si>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</si>
  <si>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</si>
  <si>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</si>
  <si>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</si>
  <si>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</si>
  <si>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</si>
  <si>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</si>
  <si>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</si>
  <si>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</si>
  <si>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</si>
  <si>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</si>
  <si>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</si>
  <si>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</si>
  <si>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</si>
  <si>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</si>
  <si>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</si>
  <si>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</si>
  <si>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</si>
  <si>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</si>
  <si>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</si>
  <si>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</si>
  <si>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</si>
  <si>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</si>
  <si>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</si>
  <si>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</si>
  <si>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</si>
  <si>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</si>
  <si>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</si>
  <si>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</si>
  <si>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</si>
  <si>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</si>
  <si>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</si>
  <si>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</si>
  <si>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</si>
  <si>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</si>
  <si>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</si>
  <si>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</si>
  <si>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</si>
  <si>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</si>
  <si>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</si>
  <si>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</si>
  <si>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</si>
  <si>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</si>
  <si>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</si>
  <si>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</si>
  <si>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</si>
  <si>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</si>
  <si>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</si>
  <si>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</si>
  <si>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</si>
  <si>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</si>
  <si>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</si>
  <si>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</si>
  <si>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</si>
  <si>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</si>
  <si>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</si>
  <si>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</si>
  <si>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</si>
  <si>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</si>
  <si>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</si>
  <si>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</si>
  <si>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</si>
  <si>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</si>
  <si>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</si>
  <si>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</si>
  <si>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</si>
  <si>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</si>
  <si>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</si>
  <si>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</si>
  <si>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</si>
  <si>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</si>
  <si>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</si>
  <si>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</si>
  <si>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</si>
  <si>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</si>
  <si>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</si>
  <si>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</si>
  <si>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</si>
  <si>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</si>
  <si>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</si>
  <si>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</si>
  <si>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</si>
  <si>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</si>
  <si>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</si>
  <si>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</si>
  <si>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</si>
  <si>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</si>
  <si>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</si>
  <si>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</si>
  <si>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</si>
  <si>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</si>
  <si>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</si>
  <si>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</si>
  <si>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</si>
  <si>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</si>
  <si>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</si>
  <si>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</si>
  <si>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</si>
  <si>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</si>
  <si>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</si>
  <si>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</si>
  <si>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</si>
  <si>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</si>
  <si>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</si>
  <si>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</si>
  <si>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</si>
  <si>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</si>
  <si>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</si>
  <si>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</si>
  <si>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</si>
  <si>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</si>
  <si>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</si>
  <si>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</si>
  <si>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</si>
  <si>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</si>
  <si>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</si>
  <si>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</si>
  <si>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</si>
  <si>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</si>
  <si>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</si>
  <si>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</si>
  <si>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</si>
  <si>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</si>
  <si>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</si>
  <si>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</si>
  <si>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</si>
  <si>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</si>
  <si>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</si>
  <si>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</si>
  <si>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</si>
  <si>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</si>
  <si>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</si>
  <si>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</si>
  <si>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</si>
  <si>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</si>
  <si>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</si>
  <si>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</si>
  <si>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</si>
  <si>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</si>
  <si>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</si>
  <si>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</si>
  <si>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</si>
  <si>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</si>
  <si>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</si>
  <si>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</si>
  <si>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</si>
  <si>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</si>
  <si>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</si>
  <si>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</si>
  <si>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</si>
  <si>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</si>
  <si>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</si>
  <si>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</si>
  <si>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</si>
  <si>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</si>
  <si>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</si>
  <si>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</si>
  <si>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</si>
  <si>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</si>
  <si>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</si>
  <si>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</si>
  <si>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</si>
  <si>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</si>
  <si>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</si>
  <si>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</si>
  <si>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</si>
  <si>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</si>
  <si>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</si>
  <si>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</si>
  <si>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</si>
  <si>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</si>
  <si>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</si>
  <si>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</si>
  <si>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</si>
  <si>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</si>
  <si>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</si>
  <si>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</si>
  <si>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</si>
  <si>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</si>
  <si>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</si>
  <si>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</si>
  <si>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</si>
  <si>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</si>
  <si>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</si>
  <si>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</si>
  <si>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</si>
  <si>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</si>
  <si>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</si>
  <si>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</si>
  <si>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</si>
  <si>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</si>
  <si>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</si>
  <si>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</si>
  <si>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</si>
  <si>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</si>
  <si>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</si>
  <si>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</si>
  <si>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</si>
  <si>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</si>
  <si>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</si>
  <si>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</si>
  <si>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</si>
  <si>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</si>
  <si>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</si>
  <si>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</si>
  <si>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</si>
  <si>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</si>
  <si>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</si>
  <si>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</si>
  <si>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</si>
  <si>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</si>
  <si>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</si>
  <si>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</si>
  <si>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</si>
  <si>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</si>
  <si>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</si>
  <si>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</si>
  <si>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</si>
  <si>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</si>
  <si>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</si>
  <si>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</si>
  <si>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</si>
  <si>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</si>
  <si>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</si>
  <si>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</si>
  <si>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</si>
  <si>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</si>
  <si>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</si>
  <si>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</si>
  <si>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</si>
  <si>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</si>
  <si>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</si>
  <si>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</si>
  <si>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</si>
  <si>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</si>
  <si>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</si>
  <si>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</si>
  <si>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</si>
  <si>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</si>
  <si>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</si>
  <si>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</si>
  <si>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</si>
  <si>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</si>
  <si>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</si>
  <si>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</si>
  <si>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</si>
  <si>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</si>
  <si>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</si>
  <si>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</si>
  <si>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</si>
  <si>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</si>
  <si>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</si>
  <si>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</si>
  <si>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</si>
  <si>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</si>
  <si>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</si>
  <si>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</si>
  <si>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</si>
  <si>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</si>
  <si>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</si>
  <si>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</si>
  <si>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</si>
  <si>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</si>
  <si>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</si>
  <si>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</si>
  <si>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</si>
  <si>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</si>
  <si>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</si>
  <si>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</si>
  <si>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</si>
  <si>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</si>
  <si>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</si>
  <si>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</si>
  <si>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</si>
  <si>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</si>
  <si>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</si>
  <si>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</si>
  <si>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</si>
  <si>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</si>
  <si>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</si>
  <si>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</si>
  <si>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</si>
  <si>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</si>
  <si>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</si>
  <si>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</si>
  <si>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</si>
  <si>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</si>
  <si>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</si>
  <si>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</si>
  <si>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</si>
  <si>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</si>
  <si>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</si>
  <si>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</si>
  <si>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</si>
  <si>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</si>
  <si>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</si>
  <si>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</si>
  <si>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</si>
  <si>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</si>
  <si>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</si>
  <si>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</si>
  <si>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</si>
  <si>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</si>
  <si>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</si>
  <si>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</si>
  <si>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</si>
  <si>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</si>
  <si>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</si>
  <si>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</si>
  <si>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</si>
  <si>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</si>
  <si>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</si>
  <si>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</si>
  <si>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</si>
  <si>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</si>
  <si>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</si>
  <si>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</si>
  <si>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</si>
  <si>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</si>
  <si>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</si>
  <si>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</si>
  <si>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</si>
  <si>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</si>
  <si>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</si>
  <si>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</si>
  <si>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</si>
  <si>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</si>
  <si>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</si>
  <si>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</si>
  <si>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</si>
  <si>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</si>
  <si>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</si>
  <si>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</si>
  <si>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</si>
  <si>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</si>
  <si>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</si>
  <si>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</si>
  <si>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</si>
  <si>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</si>
  <si>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</si>
  <si>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</si>
  <si>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</si>
  <si>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</si>
  <si>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</si>
  <si>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</si>
  <si>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</si>
  <si>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</si>
  <si>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</si>
  <si>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</si>
  <si>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</si>
  <si>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</si>
  <si>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</si>
  <si>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</si>
  <si>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</si>
  <si>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</si>
  <si>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</si>
  <si>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</si>
  <si>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</si>
  <si>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</si>
  <si>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</si>
  <si>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</si>
  <si>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</si>
  <si>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</si>
  <si>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</si>
  <si>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</si>
  <si>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</si>
  <si>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</si>
  <si>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</si>
  <si>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</si>
  <si>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</si>
  <si>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</si>
  <si>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</si>
  <si>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</si>
  <si>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</si>
  <si>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</si>
  <si>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</si>
  <si>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</si>
  <si>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</si>
  <si>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</si>
  <si>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</si>
  <si>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</si>
  <si>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</si>
  <si>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</si>
  <si>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</si>
  <si>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</si>
  <si>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</si>
  <si>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</si>
  <si>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</si>
  <si>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</si>
  <si>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</si>
  <si>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</si>
  <si>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</si>
  <si>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</si>
  <si>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</si>
  <si>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</si>
  <si>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</si>
  <si>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</si>
  <si>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</si>
  <si>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</si>
  <si>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</si>
  <si>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</si>
  <si>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</si>
  <si>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</si>
  <si>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</si>
  <si>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</si>
  <si>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</si>
  <si>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</si>
  <si>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</si>
  <si>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</si>
  <si>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</si>
  <si>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</si>
  <si>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</si>
  <si>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</si>
  <si>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</si>
  <si>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</si>
  <si>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</si>
  <si>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</si>
  <si>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</si>
  <si>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</si>
  <si>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</si>
  <si>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</si>
  <si>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</si>
  <si>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</si>
  <si>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</si>
  <si>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</si>
  <si>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</si>
  <si>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</si>
  <si>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</si>
  <si>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</si>
  <si>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</si>
  <si>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</si>
  <si>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</si>
  <si>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</si>
  <si>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</si>
  <si>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</si>
  <si>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</si>
  <si>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</si>
  <si>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</si>
  <si>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</si>
  <si>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</si>
  <si>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</si>
  <si>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</si>
  <si>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</si>
  <si>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</si>
  <si>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</si>
  <si>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</si>
  <si>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</si>
  <si>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</si>
  <si>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</si>
  <si>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</si>
  <si>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</si>
  <si>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</si>
  <si>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</si>
  <si>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</si>
  <si>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</si>
  <si>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</si>
  <si>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</si>
  <si>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</si>
  <si>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</si>
  <si>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</si>
  <si>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</si>
  <si>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</si>
  <si>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</si>
  <si>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</si>
  <si>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</si>
  <si>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</si>
  <si>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</si>
  <si>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</si>
  <si>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</si>
  <si>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</si>
  <si>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</si>
  <si>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</si>
  <si>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</si>
  <si>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</si>
  <si>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</si>
  <si>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</si>
  <si>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</si>
  <si>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</si>
  <si>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</si>
  <si>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</si>
  <si>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</si>
  <si>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</si>
  <si>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</si>
  <si>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</si>
  <si>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</si>
  <si>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</si>
  <si>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</si>
  <si>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</si>
  <si>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</si>
  <si>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</si>
  <si>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</si>
  <si>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</si>
  <si>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</si>
  <si>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</si>
  <si>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</si>
  <si>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</si>
  <si>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</si>
  <si>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</si>
  <si>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</si>
  <si>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</si>
  <si>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</si>
  <si>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</si>
  <si>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</si>
  <si>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</si>
  <si>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</si>
  <si>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</si>
  <si>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</si>
  <si>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</si>
  <si>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</si>
  <si>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</si>
  <si>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</si>
  <si>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</si>
  <si>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</si>
  <si>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</si>
  <si>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</si>
  <si>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</si>
  <si>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</si>
  <si>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</si>
  <si>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</si>
  <si>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</si>
  <si>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</si>
  <si>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</si>
  <si>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</si>
  <si>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</si>
  <si>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</si>
  <si>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</si>
  <si>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</si>
  <si>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</si>
  <si>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</si>
  <si>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</si>
  <si>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</si>
  <si>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</si>
  <si>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</si>
  <si>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</si>
  <si>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</si>
  <si>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</si>
  <si>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</si>
  <si>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</si>
  <si>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</si>
  <si>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</si>
  <si>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</si>
  <si>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</si>
  <si>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</si>
  <si>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</si>
  <si>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</si>
  <si>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</si>
  <si>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</si>
  <si>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</si>
  <si>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</si>
  <si>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</si>
  <si>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</si>
  <si>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</si>
  <si>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</si>
  <si>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</si>
  <si>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</si>
  <si>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</si>
  <si>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</si>
  <si>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</si>
  <si>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</si>
  <si>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</si>
  <si>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</si>
  <si>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</si>
  <si>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</si>
  <si>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</si>
  <si>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</si>
  <si>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</si>
  <si>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</si>
  <si>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</si>
  <si>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</si>
  <si>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</si>
  <si>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</si>
  <si>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</si>
  <si>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</si>
  <si>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</si>
  <si>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</si>
  <si>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</si>
  <si>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</si>
  <si>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</si>
  <si>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</si>
  <si>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</si>
  <si>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</si>
  <si>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</si>
  <si>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</si>
  <si>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</si>
  <si>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</si>
  <si>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</si>
  <si>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</si>
  <si>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</si>
  <si>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</si>
  <si>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</si>
  <si>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</si>
  <si>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</si>
  <si>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</si>
  <si>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</si>
  <si>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</si>
  <si>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</si>
  <si>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</si>
  <si>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</si>
  <si>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</si>
  <si>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</si>
  <si>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</si>
  <si>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</si>
  <si>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</si>
  <si>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</si>
  <si>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</si>
  <si>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</si>
  <si>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</si>
  <si>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</si>
  <si>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</si>
  <si>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</si>
  <si>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</si>
  <si>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</si>
  <si>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</si>
  <si>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</si>
  <si>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</si>
  <si>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</si>
  <si>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</si>
  <si>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</si>
  <si>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</si>
  <si>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</si>
  <si>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</si>
  <si>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</si>
  <si>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</si>
  <si>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</si>
  <si>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</si>
  <si>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</si>
  <si>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</si>
  <si>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</si>
  <si>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</si>
  <si>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</si>
  <si>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</si>
  <si>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</si>
  <si>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</si>
  <si>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</si>
  <si>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</si>
  <si>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</si>
  <si>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</si>
  <si>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</si>
  <si>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</si>
  <si>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</si>
  <si>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</si>
  <si>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</si>
  <si>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</si>
  <si>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</si>
  <si>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</si>
  <si>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</si>
  <si>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</si>
  <si>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</si>
  <si>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</si>
  <si>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</si>
  <si>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</si>
  <si>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</si>
  <si>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</si>
  <si>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</si>
  <si>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</si>
  <si>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</si>
  <si>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</si>
  <si>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</si>
  <si>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</si>
  <si>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</si>
  <si>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</si>
  <si>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</si>
  <si>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</si>
  <si>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</si>
  <si>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</si>
  <si>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</si>
  <si>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</si>
  <si>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</si>
  <si>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</si>
  <si>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</si>
  <si>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</si>
  <si>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</si>
  <si>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</si>
  <si>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</si>
  <si>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</si>
  <si>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</si>
  <si>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</si>
  <si>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</si>
  <si>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</si>
  <si>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</si>
  <si>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</si>
  <si>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</si>
  <si>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</si>
  <si>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</si>
  <si>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</si>
  <si>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</si>
  <si>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</si>
  <si>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</si>
  <si>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</si>
  <si>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</si>
  <si>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</si>
  <si>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</si>
  <si>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</si>
  <si>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</si>
  <si>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</si>
  <si>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</si>
  <si>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</si>
  <si>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</si>
  <si>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</si>
  <si>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</si>
  <si>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</si>
  <si>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</si>
  <si>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</si>
  <si>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</si>
  <si>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</si>
  <si>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</si>
  <si>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</si>
  <si>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</si>
  <si>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</si>
  <si>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</si>
  <si>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</si>
  <si>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</si>
  <si>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</si>
  <si>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</si>
  <si>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</si>
  <si>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</si>
  <si>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</si>
  <si>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</si>
  <si>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</si>
  <si>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</si>
  <si>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</si>
  <si>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</si>
  <si>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</si>
  <si>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</si>
  <si>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</si>
  <si>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</si>
  <si>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</si>
  <si>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</si>
  <si>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</si>
  <si>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</si>
  <si>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</si>
  <si>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</si>
  <si>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</si>
  <si>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</si>
  <si>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</si>
  <si>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</si>
  <si>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</si>
  <si>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</si>
  <si>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</si>
  <si>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</si>
  <si>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</si>
  <si>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</si>
  <si>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</si>
  <si>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</si>
  <si>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</si>
  <si>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</si>
  <si>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</si>
  <si>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</si>
  <si>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</si>
  <si>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</si>
  <si>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</si>
  <si>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</si>
  <si>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</si>
  <si>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</si>
  <si>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</si>
  <si>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</si>
  <si>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</si>
  <si>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</si>
  <si>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</si>
  <si>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</si>
  <si>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</si>
  <si>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</si>
  <si>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</si>
  <si>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</si>
  <si>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</si>
  <si>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</si>
  <si>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</si>
  <si>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</si>
  <si>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</si>
  <si>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</si>
  <si>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</si>
  <si>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</si>
  <si>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</si>
  <si>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</si>
  <si>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</si>
  <si>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</si>
  <si>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</si>
  <si>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</si>
  <si>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</si>
  <si>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</si>
  <si>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</si>
  <si>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</si>
  <si>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</si>
  <si>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</si>
  <si>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</si>
  <si>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</si>
  <si>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</si>
  <si>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</si>
  <si>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</si>
  <si>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</si>
  <si>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</si>
  <si>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</si>
  <si>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</si>
  <si>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</si>
  <si>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</si>
  <si>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</si>
  <si>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</si>
  <si>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</si>
  <si>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</si>
  <si>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</si>
  <si>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</si>
  <si>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</si>
  <si>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</si>
  <si>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</si>
  <si>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</si>
  <si>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</si>
  <si>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</si>
  <si>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</si>
  <si>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</si>
  <si>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</si>
  <si>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</si>
  <si>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</si>
  <si>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</si>
  <si>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</si>
  <si>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</si>
  <si>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</si>
  <si>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</si>
  <si>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</si>
  <si>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</si>
  <si>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</si>
  <si>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</si>
  <si>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</si>
  <si>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</si>
  <si>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</si>
  <si>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</si>
  <si>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</si>
  <si>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</si>
  <si>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</si>
  <si>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</si>
  <si>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</si>
  <si>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</si>
  <si>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</si>
  <si>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</si>
  <si>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</si>
  <si>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</si>
  <si>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</si>
  <si>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</si>
  <si>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</si>
  <si>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</si>
  <si>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</si>
  <si>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</si>
  <si>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</si>
  <si>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</si>
  <si>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</si>
  <si>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</si>
  <si>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</si>
  <si>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</si>
  <si>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</si>
  <si>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</si>
  <si>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</si>
  <si>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</si>
  <si>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</si>
  <si>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</si>
  <si>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</si>
  <si>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</si>
  <si>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</si>
  <si>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</si>
  <si>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</si>
  <si>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</si>
  <si>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</si>
  <si>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</si>
  <si>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</si>
  <si>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</si>
  <si>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</si>
  <si>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</si>
  <si>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</si>
  <si>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</si>
  <si>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</si>
  <si>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</si>
  <si>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</si>
  <si>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</si>
  <si>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</si>
  <si>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</si>
  <si>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</si>
  <si>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</si>
  <si>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</si>
  <si>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</si>
  <si>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</si>
  <si>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</si>
  <si>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</si>
  <si>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</si>
  <si>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</si>
  <si>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</si>
  <si>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</si>
  <si>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</si>
  <si>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</si>
  <si>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</si>
  <si>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</si>
  <si>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</si>
  <si>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</si>
  <si>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</si>
  <si>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</si>
  <si>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</si>
  <si>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</si>
  <si>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</si>
  <si>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</si>
  <si>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</si>
  <si>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</si>
  <si>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</si>
  <si>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</si>
  <si>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</si>
  <si>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</si>
  <si>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</si>
  <si>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</si>
  <si>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</si>
  <si>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</si>
  <si>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</si>
  <si>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</si>
  <si>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</si>
  <si>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</si>
  <si>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</si>
  <si>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</si>
  <si>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</si>
  <si>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</si>
  <si>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</si>
  <si>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</si>
  <si>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</si>
  <si>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</si>
  <si>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</si>
  <si>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</si>
  <si>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</si>
  <si>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</si>
  <si>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</si>
  <si>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</si>
  <si>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</si>
  <si>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</si>
  <si>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</si>
  <si>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</si>
  <si>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</si>
  <si>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</si>
  <si>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</si>
  <si>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</si>
  <si>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</si>
  <si>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</si>
  <si>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</si>
  <si>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</si>
  <si>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</si>
  <si>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</si>
  <si>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</si>
  <si>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</si>
  <si>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</si>
  <si>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</si>
  <si>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</si>
  <si>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</si>
  <si>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</si>
  <si>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</si>
  <si>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</si>
  <si>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</si>
  <si>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</si>
  <si>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</si>
  <si>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</si>
  <si>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</si>
  <si>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</si>
  <si>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</si>
  <si>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</si>
  <si>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</si>
  <si>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</si>
  <si>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</si>
  <si>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</si>
  <si>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</si>
  <si>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</si>
  <si>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</si>
  <si>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</si>
  <si>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</si>
  <si>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</si>
  <si>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</si>
  <si>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</si>
  <si>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</si>
  <si>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</si>
  <si>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</si>
  <si>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</si>
  <si>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</si>
  <si>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</si>
  <si>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</si>
  <si>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</si>
  <si>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</si>
  <si>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</si>
  <si>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</si>
  <si>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</si>
  <si>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</si>
  <si>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</si>
  <si>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</si>
  <si>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</si>
  <si>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</si>
  <si>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</si>
  <si>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</si>
  <si>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</si>
  <si>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</si>
  <si>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</si>
  <si>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</si>
  <si>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</si>
  <si>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</si>
  <si>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</si>
  <si>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</si>
  <si>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</si>
  <si>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</si>
  <si>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</si>
  <si>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</si>
  <si>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</si>
  <si>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</si>
  <si>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</si>
  <si>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</si>
  <si>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</si>
  <si>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</si>
  <si>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</si>
  <si>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</si>
  <si>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</si>
  <si>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</si>
  <si>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</si>
  <si>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</si>
  <si>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</si>
  <si>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</si>
  <si>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</si>
  <si>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</si>
  <si>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</si>
  <si>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</si>
  <si>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</si>
  <si>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</si>
  <si>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</si>
  <si>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</si>
  <si>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</si>
  <si>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</si>
  <si>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</si>
  <si>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</si>
  <si>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</si>
  <si>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</si>
  <si>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</si>
  <si>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</si>
  <si>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</si>
  <si>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</si>
  <si>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</si>
  <si>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</si>
  <si>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</si>
  <si>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</si>
  <si>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</si>
  <si>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</si>
  <si>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</si>
  <si>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</si>
  <si>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</si>
  <si>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</si>
  <si>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</si>
  <si>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</si>
  <si>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</si>
  <si>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</si>
  <si>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</si>
  <si>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</si>
  <si>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</si>
  <si>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</si>
  <si>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</si>
  <si>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</si>
  <si>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</si>
  <si>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</si>
  <si>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</si>
  <si>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</si>
  <si>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</si>
  <si>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</si>
  <si>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</si>
  <si>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</si>
  <si>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</si>
  <si>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</si>
  <si>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</si>
  <si>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</si>
  <si>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</si>
  <si>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</si>
  <si>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</si>
  <si>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</si>
  <si>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</si>
  <si>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</si>
  <si>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</si>
  <si>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</si>
  <si>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</si>
  <si>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</si>
  <si>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</si>
  <si>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</si>
  <si>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</si>
  <si>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</si>
  <si>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</si>
  <si>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</si>
  <si>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</si>
  <si>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</si>
  <si>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</si>
  <si>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</si>
  <si>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</si>
  <si>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</si>
  <si>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</si>
  <si>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</si>
  <si>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</si>
  <si>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</si>
  <si>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</si>
  <si>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</si>
  <si>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</si>
  <si>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</si>
  <si>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</si>
  <si>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</si>
  <si>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</si>
  <si>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</si>
  <si>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</si>
  <si>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</si>
  <si>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</si>
  <si>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</si>
  <si>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</si>
  <si>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</si>
  <si>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</si>
  <si>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</si>
  <si>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</si>
  <si>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</si>
  <si>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</si>
  <si>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</si>
  <si>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</si>
  <si>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</si>
  <si>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</si>
  <si>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</si>
  <si>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</si>
  <si>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</si>
  <si>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</si>
  <si>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</si>
  <si>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</si>
  <si>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</si>
  <si>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</si>
  <si>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</si>
  <si>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</si>
  <si>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</si>
  <si>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</si>
  <si>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</si>
  <si>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</si>
  <si>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</si>
  <si>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</si>
  <si>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</si>
  <si>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</si>
  <si>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</si>
  <si>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</si>
  <si>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</si>
  <si>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</si>
  <si>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</si>
  <si>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</si>
  <si>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</si>
  <si>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</si>
  <si>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</si>
  <si>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</si>
  <si>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</si>
  <si>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</si>
  <si>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</si>
  <si>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</si>
  <si>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</si>
  <si>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</si>
  <si>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</si>
  <si>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</si>
  <si>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</si>
  <si>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</si>
  <si>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</si>
  <si>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</si>
  <si>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</si>
  <si>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</si>
  <si>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</si>
  <si>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</si>
  <si>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</si>
  <si>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</si>
  <si>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</si>
  <si>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</si>
  <si>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</si>
  <si>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</si>
  <si>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</si>
  <si>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</si>
  <si>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</si>
  <si>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</si>
  <si>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</si>
  <si>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</si>
  <si>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</si>
  <si>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</si>
  <si>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</si>
  <si>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</si>
  <si>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</si>
  <si>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</si>
  <si>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</si>
  <si>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</si>
  <si>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</si>
  <si>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</si>
  <si>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</si>
  <si>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</si>
  <si>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</si>
  <si>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</si>
  <si>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</si>
  <si>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</si>
  <si>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</si>
  <si>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</si>
  <si>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</si>
  <si>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</si>
  <si>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</si>
  <si>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</si>
  <si>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</si>
  <si>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</si>
  <si>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</si>
  <si>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</si>
  <si>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</si>
  <si>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</si>
  <si>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</si>
  <si>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</si>
  <si>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</si>
  <si>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</si>
  <si>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</si>
  <si>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</si>
  <si>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</si>
  <si>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</si>
  <si>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</si>
  <si>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</si>
  <si>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</si>
  <si>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</si>
  <si>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</si>
  <si>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</si>
  <si>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</si>
  <si>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</si>
  <si>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</si>
  <si>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</si>
  <si>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</si>
  <si>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</si>
  <si>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</si>
  <si>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</si>
  <si>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</si>
  <si>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</si>
  <si>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</si>
  <si>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</si>
  <si>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</si>
  <si>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</si>
  <si>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</si>
  <si>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</si>
  <si>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</si>
  <si>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</si>
  <si>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</si>
  <si>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</si>
  <si>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</si>
  <si>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</si>
  <si>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</si>
  <si>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</si>
  <si>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</si>
  <si>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</si>
  <si>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</si>
  <si>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</si>
  <si>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</si>
  <si>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</si>
  <si>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</si>
  <si>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</si>
  <si>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</si>
  <si>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</si>
  <si>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</si>
  <si>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</si>
  <si>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</si>
  <si>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</si>
  <si>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</si>
  <si>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</si>
  <si>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</si>
  <si>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</si>
  <si>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</si>
  <si>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</si>
  <si>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</si>
  <si>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</si>
  <si>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</si>
  <si>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</si>
  <si>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</si>
  <si>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</si>
  <si>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</si>
  <si>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</si>
  <si>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</si>
  <si>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</si>
  <si>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</si>
  <si>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</si>
  <si>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</si>
  <si>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</si>
  <si>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</si>
  <si>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</si>
  <si>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</si>
  <si>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</si>
  <si>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</si>
  <si>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</si>
  <si>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</si>
  <si>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</si>
  <si>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</si>
  <si>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</si>
  <si>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</si>
  <si>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</si>
  <si>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</si>
  <si>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</si>
  <si>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</si>
  <si>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</si>
  <si>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</si>
  <si>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</si>
  <si>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</si>
  <si>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</si>
  <si>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</si>
  <si>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</si>
  <si>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</si>
  <si>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</si>
  <si>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</si>
  <si>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</si>
  <si>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</si>
  <si>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</si>
  <si>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</si>
  <si>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</si>
  <si>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</si>
  <si>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</si>
  <si>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</si>
  <si>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</si>
  <si>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</si>
  <si>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</si>
  <si>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</si>
  <si>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</si>
  <si>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</si>
  <si>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</si>
  <si>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</si>
  <si>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</si>
  <si>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</si>
  <si>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</si>
  <si>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</si>
  <si>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</si>
  <si>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</si>
  <si>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</si>
  <si>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</si>
  <si>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</si>
  <si>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</si>
  <si>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</si>
  <si>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</si>
  <si>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</si>
  <si>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</si>
  <si>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</si>
  <si>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</si>
  <si>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</si>
  <si>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</si>
  <si>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</si>
  <si>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</si>
  <si>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</si>
  <si>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</si>
  <si>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</si>
  <si>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</si>
  <si>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</si>
  <si>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</si>
  <si>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</si>
  <si>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</si>
  <si>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</si>
  <si>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</si>
  <si>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</si>
  <si>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</si>
  <si>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</si>
  <si>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</si>
  <si>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</si>
  <si>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</si>
  <si>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</si>
  <si>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</si>
  <si>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</si>
  <si>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</si>
  <si>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</si>
  <si>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</si>
  <si>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</si>
  <si>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</si>
  <si>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</si>
  <si>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</si>
  <si>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</si>
  <si>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</si>
  <si>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</si>
  <si>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</si>
  <si>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</si>
  <si>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</si>
  <si>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</si>
  <si>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</si>
  <si>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</si>
  <si>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</si>
  <si>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</si>
  <si>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</si>
  <si>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</si>
  <si>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</si>
  <si>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</si>
  <si>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</si>
  <si>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</si>
  <si>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</si>
  <si>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</si>
  <si>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</si>
  <si>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</si>
  <si>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</si>
  <si>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</si>
  <si>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</si>
  <si>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</si>
  <si>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</si>
  <si>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</si>
  <si>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</si>
  <si>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</si>
  <si>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</si>
  <si>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</si>
  <si>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</si>
  <si>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</si>
  <si>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</si>
  <si>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</si>
  <si>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</si>
  <si>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</si>
  <si>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</si>
  <si>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</si>
  <si>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</si>
  <si>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</si>
  <si>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</si>
  <si>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</si>
  <si>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</si>
  <si>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</si>
  <si>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</si>
  <si>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</si>
  <si>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</si>
  <si>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</si>
  <si>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</si>
  <si>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</si>
  <si>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</si>
  <si>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</si>
  <si>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</si>
  <si>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</si>
  <si>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</si>
  <si>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</si>
  <si>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</si>
  <si>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</si>
  <si>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</si>
  <si>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</si>
  <si>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</si>
  <si>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</si>
  <si>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</si>
  <si>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</si>
  <si>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</si>
  <si>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</si>
  <si>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</si>
  <si>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</si>
  <si>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</si>
  <si>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</si>
  <si>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</si>
  <si>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</si>
  <si>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</si>
  <si>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</si>
  <si>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</si>
  <si>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</si>
  <si>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</si>
  <si>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</si>
  <si>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</si>
  <si>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</si>
  <si>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</si>
  <si>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</si>
  <si>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</si>
  <si>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</si>
  <si>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</si>
  <si>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</si>
  <si>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</si>
  <si>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</si>
  <si>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</si>
  <si>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</si>
  <si>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</si>
  <si>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</si>
  <si>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</si>
  <si>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</si>
  <si>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</si>
  <si>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</si>
  <si>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</si>
  <si>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</si>
  <si>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</si>
  <si>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</si>
  <si>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</si>
  <si>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</si>
  <si>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</si>
  <si>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</si>
  <si>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</si>
  <si>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</si>
  <si>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</si>
  <si>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</si>
  <si>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</si>
  <si>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</si>
  <si>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</si>
  <si>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</si>
  <si>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</si>
  <si>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</si>
  <si>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</si>
  <si>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</si>
  <si>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</si>
  <si>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</si>
  <si>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</si>
  <si>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</si>
  <si>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</si>
  <si>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</si>
  <si>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</si>
  <si>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</si>
  <si>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</si>
  <si>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</si>
  <si>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</si>
  <si>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</si>
  <si>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</si>
  <si>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</si>
  <si>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</si>
  <si>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</si>
  <si>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</si>
  <si>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</si>
  <si>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</si>
  <si>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</si>
  <si>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</si>
  <si>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</si>
  <si>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</si>
  <si>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</si>
  <si>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</si>
  <si>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</si>
  <si>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</si>
  <si>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</si>
  <si>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</si>
  <si>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</si>
  <si>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</si>
  <si>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</si>
  <si>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</si>
  <si>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</si>
  <si>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</si>
  <si>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</si>
  <si>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</si>
  <si>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</si>
  <si>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</si>
  <si>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</si>
  <si>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</si>
  <si>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</si>
  <si>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</si>
  <si>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</si>
  <si>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</si>
  <si>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</si>
  <si>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</si>
  <si>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</si>
  <si>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</si>
  <si>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</si>
  <si>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</si>
  <si>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</si>
  <si>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</si>
  <si>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</si>
  <si>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</si>
  <si>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</si>
  <si>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</si>
  <si>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</si>
  <si>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</si>
  <si>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</si>
  <si>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</si>
  <si>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</si>
  <si>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</si>
  <si>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</si>
  <si>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</si>
  <si>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</si>
  <si>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</si>
  <si>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</si>
  <si>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</si>
  <si>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</si>
  <si>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</si>
  <si>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</si>
  <si>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</si>
  <si>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</si>
  <si>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</si>
  <si>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</si>
  <si>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</si>
  <si>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</si>
  <si>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</si>
  <si>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</si>
  <si>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</si>
  <si>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</si>
  <si>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</si>
  <si>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</si>
  <si>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</si>
  <si>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</si>
  <si>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</si>
  <si>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</si>
  <si>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</si>
  <si>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</si>
  <si>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</si>
  <si>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</si>
  <si>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</si>
  <si>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</si>
  <si>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</si>
  <si>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</si>
  <si>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</si>
  <si>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</si>
  <si>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</si>
  <si>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</si>
  <si>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</si>
  <si>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</si>
  <si>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</si>
  <si>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</si>
  <si>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</si>
  <si>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</si>
  <si>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</si>
  <si>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</si>
  <si>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</si>
  <si>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</si>
  <si>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</si>
  <si>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</si>
  <si>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</si>
  <si>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</si>
  <si>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</si>
  <si>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</si>
  <si>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</si>
  <si>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</si>
  <si>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</si>
  <si>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</si>
  <si>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</si>
  <si>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</si>
  <si>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</si>
  <si>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</si>
  <si>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</si>
  <si>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</si>
  <si>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</si>
  <si>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</si>
  <si>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</si>
  <si>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</si>
  <si>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</si>
  <si>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</si>
  <si>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</si>
  <si>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</si>
  <si>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</si>
  <si>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</si>
  <si>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</si>
  <si>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</si>
  <si>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</si>
  <si>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</si>
  <si>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</si>
  <si>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</si>
  <si>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</si>
  <si>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</si>
  <si>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</si>
  <si>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</si>
  <si>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</si>
  <si>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</si>
  <si>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</si>
  <si>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</si>
  <si>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</si>
  <si>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</si>
  <si>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</si>
  <si>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</si>
  <si>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</si>
  <si>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</si>
  <si>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</si>
  <si>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</si>
  <si>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</si>
  <si>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</si>
  <si>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</si>
  <si>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</si>
  <si>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</si>
  <si>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</si>
  <si>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</si>
  <si>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</si>
  <si>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</si>
  <si>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</si>
  <si>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</si>
  <si>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</si>
  <si>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</si>
  <si>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</si>
  <si>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</si>
  <si>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</si>
  <si>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</si>
  <si>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</si>
  <si>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</si>
  <si>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</si>
  <si>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</si>
  <si>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</si>
  <si>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</si>
  <si>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</si>
  <si>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</si>
  <si>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</si>
  <si>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</si>
  <si>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</si>
  <si>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</si>
  <si>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</si>
  <si>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</si>
  <si>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</si>
  <si>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</si>
  <si>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</si>
  <si>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</si>
  <si>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</si>
  <si>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</si>
  <si>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</si>
  <si>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</si>
  <si>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</si>
  <si>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</si>
  <si>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</si>
  <si>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</si>
  <si>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</si>
  <si>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</si>
  <si>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</si>
  <si>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</si>
  <si>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</si>
  <si>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</si>
  <si>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</si>
  <si>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</si>
  <si>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</si>
  <si>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</si>
  <si>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</si>
  <si>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</si>
  <si>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</si>
  <si>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</si>
  <si>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</si>
  <si>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</si>
  <si>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</si>
  <si>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</si>
  <si>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</si>
  <si>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</si>
  <si>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</si>
  <si>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</si>
  <si>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</si>
  <si>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</si>
  <si>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</si>
  <si>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</si>
  <si>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</si>
  <si>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</si>
  <si>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</si>
  <si>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</si>
  <si>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</si>
  <si>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</si>
  <si>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</si>
  <si>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</si>
  <si>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</si>
  <si>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</si>
  <si>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</si>
  <si>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</si>
  <si>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</si>
  <si>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</si>
  <si>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</si>
  <si>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</si>
  <si>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</si>
  <si>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</si>
  <si>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</si>
  <si>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</si>
  <si>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</si>
  <si>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</si>
  <si>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</si>
  <si>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</si>
  <si>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</si>
  <si>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</si>
  <si>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</si>
  <si>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</si>
  <si>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</si>
  <si>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</si>
  <si>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</si>
  <si>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</si>
  <si>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</si>
  <si>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</si>
  <si>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</si>
  <si>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</si>
  <si>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</si>
  <si>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</si>
  <si>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</si>
  <si>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</si>
  <si>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</si>
  <si>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</si>
  <si>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</si>
  <si>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</si>
  <si>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</si>
  <si>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</si>
  <si>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</si>
  <si>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</si>
  <si>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</si>
  <si>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</si>
  <si>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</si>
  <si>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</si>
  <si>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</si>
  <si>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</si>
  <si>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</si>
  <si>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</si>
  <si>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</si>
  <si>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</si>
  <si>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</si>
  <si>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</si>
  <si>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</si>
  <si>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</si>
  <si>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</si>
  <si>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</si>
  <si>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</si>
  <si>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</si>
  <si>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</si>
  <si>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</si>
  <si>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</si>
  <si>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</si>
  <si>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</si>
  <si>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</si>
  <si>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</si>
  <si>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</si>
  <si>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</si>
  <si>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</si>
  <si>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</si>
  <si>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</si>
  <si>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</si>
  <si>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</si>
  <si>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</si>
  <si>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</si>
  <si>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</si>
  <si>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</si>
  <si>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</si>
  <si>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</si>
  <si>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</si>
  <si>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</si>
  <si>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</si>
  <si>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</si>
  <si>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</si>
  <si>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</si>
  <si>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</si>
  <si>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</si>
  <si>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</si>
  <si>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</si>
  <si>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</si>
  <si>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</si>
  <si>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</si>
  <si>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</si>
  <si>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</si>
  <si>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</si>
  <si>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</si>
  <si>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</si>
  <si>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</si>
  <si>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</si>
  <si>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</si>
  <si>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</si>
  <si>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</si>
  <si>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</si>
  <si>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</si>
  <si>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</si>
  <si>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</si>
  <si>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</si>
  <si>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</si>
  <si>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</si>
  <si>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</si>
  <si>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</si>
  <si>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</si>
  <si>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</si>
  <si>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</si>
  <si>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</si>
  <si>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</si>
  <si>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</si>
  <si>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</si>
  <si>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</si>
  <si>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</si>
  <si>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</si>
  <si>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</si>
  <si>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</si>
  <si>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</si>
  <si>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</si>
  <si>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</si>
  <si>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</si>
  <si>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</si>
  <si>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</si>
  <si>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</si>
  <si>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</si>
  <si>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</si>
  <si>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</si>
  <si>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</si>
  <si>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</si>
  <si>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</si>
  <si>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</si>
  <si>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</si>
  <si>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</si>
  <si>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</si>
  <si>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</si>
  <si>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</si>
  <si>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</si>
  <si>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</si>
  <si>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</si>
  <si>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</si>
  <si>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</si>
  <si>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</si>
  <si>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</si>
  <si>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</si>
  <si>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</si>
  <si>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</si>
  <si>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</si>
  <si>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</si>
  <si>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</si>
  <si>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</si>
  <si>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</si>
  <si>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</si>
  <si>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</si>
  <si>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</si>
  <si>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</si>
  <si>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</si>
  <si>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</si>
  <si>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</si>
  <si>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</si>
  <si>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</si>
  <si>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</si>
  <si>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</si>
  <si>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</si>
  <si>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</si>
  <si>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</si>
  <si>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</si>
  <si>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</si>
  <si>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</si>
  <si>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</si>
  <si>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</si>
  <si>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</si>
  <si>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</si>
  <si>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</si>
  <si>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</si>
  <si>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</si>
  <si>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</si>
  <si>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</si>
  <si>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</si>
  <si>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</si>
  <si>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</si>
  <si>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</si>
  <si>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</si>
  <si>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</si>
  <si>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</si>
  <si>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</si>
  <si>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</si>
  <si>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</si>
  <si>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</si>
  <si>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</si>
  <si>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</si>
  <si>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</si>
  <si>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</si>
  <si>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</si>
  <si>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</si>
  <si>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</si>
  <si>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</si>
  <si>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</si>
  <si>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</si>
  <si>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</si>
  <si>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</si>
  <si>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</si>
  <si>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</si>
  <si>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</si>
  <si>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</si>
  <si>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</si>
  <si>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</si>
  <si>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</si>
  <si>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</si>
  <si>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</si>
  <si>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</si>
  <si>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</si>
  <si>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</si>
  <si>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</si>
  <si>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</si>
  <si>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</si>
  <si>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</si>
  <si>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</si>
  <si>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</si>
  <si>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</si>
  <si>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</si>
  <si>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</si>
  <si>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</si>
  <si>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</si>
  <si>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</si>
  <si>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</si>
  <si>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</si>
  <si>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</si>
  <si>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</si>
  <si>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</si>
  <si>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</si>
  <si>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</si>
  <si>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</si>
  <si>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</si>
  <si>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</si>
  <si>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</si>
  <si>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</si>
  <si>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</si>
  <si>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</si>
  <si>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</si>
  <si>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</si>
  <si>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</si>
  <si>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</si>
  <si>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</si>
  <si>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</si>
  <si>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</si>
  <si>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</si>
  <si>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</si>
  <si>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</si>
  <si>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</si>
  <si>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</si>
  <si>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</si>
  <si>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</si>
  <si>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</si>
  <si>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</si>
  <si>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</si>
  <si>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</si>
  <si>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</si>
  <si>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</si>
  <si>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</si>
  <si>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</si>
  <si>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</si>
  <si>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</si>
  <si>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</si>
  <si>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</si>
  <si>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</si>
  <si>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</si>
  <si>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</si>
  <si>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</si>
  <si>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</si>
  <si>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</si>
  <si>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</si>
  <si>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</si>
  <si>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</si>
  <si>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</si>
  <si>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</si>
  <si>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</si>
  <si>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</si>
  <si>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</si>
  <si>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</si>
  <si>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</si>
  <si>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</si>
  <si>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</si>
  <si>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</si>
  <si>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</si>
  <si>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</si>
  <si>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</si>
  <si>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</si>
  <si>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</si>
  <si>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</si>
  <si>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</si>
  <si>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</si>
  <si>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</si>
  <si>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</si>
  <si>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</si>
  <si>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</si>
  <si>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</si>
  <si>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</si>
  <si>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</si>
  <si>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</si>
  <si>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</si>
  <si>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</si>
  <si>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</si>
  <si>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</si>
  <si>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</si>
  <si>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</si>
  <si>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</si>
  <si>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</si>
  <si>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</si>
  <si>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</si>
  <si>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</si>
  <si>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</si>
  <si>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</si>
  <si>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</si>
  <si>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</si>
  <si>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</si>
  <si>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</si>
  <si>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</si>
  <si>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</si>
  <si>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</si>
  <si>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</si>
  <si>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</si>
  <si>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</si>
  <si>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</si>
  <si>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</si>
  <si>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</si>
  <si>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</si>
  <si>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</si>
  <si>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</si>
  <si>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</si>
  <si>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</si>
  <si>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</si>
  <si>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</si>
  <si>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</si>
  <si>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</si>
  <si>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</si>
  <si>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</si>
  <si>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</si>
  <si>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</si>
  <si>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</si>
  <si>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</si>
  <si>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</si>
  <si>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</si>
  <si>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</si>
  <si>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</si>
  <si>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</si>
  <si>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</si>
  <si>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</si>
  <si>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</si>
  <si>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</si>
  <si>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</si>
  <si>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</si>
  <si>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</si>
  <si>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</si>
  <si>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</si>
  <si>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</si>
  <si>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</si>
  <si>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</si>
  <si>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</si>
  <si>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</si>
  <si>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</si>
  <si>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</si>
  <si>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</si>
  <si>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</si>
  <si>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</si>
  <si>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</si>
  <si>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</si>
  <si>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</si>
  <si>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</si>
  <si>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</si>
  <si>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</si>
  <si>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</si>
  <si>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</si>
  <si>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</si>
  <si>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</si>
  <si>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</si>
  <si>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</si>
  <si>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</si>
  <si>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</si>
  <si>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</si>
  <si>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</si>
  <si>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</si>
  <si>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</si>
  <si>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</si>
  <si>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</si>
  <si>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</si>
  <si>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</si>
  <si>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</si>
  <si>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</si>
  <si>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</si>
  <si>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</si>
  <si>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</si>
  <si>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</si>
  <si>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</si>
  <si>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</si>
  <si>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</si>
  <si>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</si>
  <si>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</si>
  <si>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</si>
  <si>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</si>
  <si>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</si>
  <si>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</si>
  <si>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</si>
  <si>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</si>
  <si>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</si>
  <si>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</si>
  <si>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</si>
  <si>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</si>
  <si>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</si>
  <si>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</si>
  <si>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</si>
  <si>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</si>
  <si>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</si>
  <si>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</si>
  <si>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</si>
  <si>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</si>
  <si>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</si>
  <si>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</si>
  <si>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</si>
  <si>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</si>
  <si>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</si>
  <si>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</si>
  <si>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</si>
  <si>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</si>
  <si>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</si>
  <si>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</si>
  <si>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</si>
  <si>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</si>
  <si>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</si>
  <si>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</si>
  <si>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</si>
  <si>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</si>
  <si>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</si>
  <si>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</si>
  <si>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</si>
  <si>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</si>
  <si>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</si>
  <si>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</si>
  <si>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</si>
  <si>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</si>
  <si>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</si>
  <si>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</si>
  <si>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</si>
  <si>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</si>
  <si>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</si>
  <si>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</si>
  <si>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</si>
  <si>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</si>
  <si>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</si>
  <si>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</si>
  <si>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</si>
  <si>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</si>
  <si>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</si>
  <si>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</si>
  <si>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</si>
  <si>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</si>
  <si>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</si>
  <si>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</si>
  <si>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</si>
  <si>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</si>
  <si>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</si>
  <si>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</si>
  <si>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</si>
  <si>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</si>
  <si>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</si>
  <si>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</si>
  <si>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</si>
  <si>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</si>
  <si>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</si>
  <si>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</si>
  <si>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</si>
  <si>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</si>
  <si>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</si>
  <si>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</si>
  <si>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</si>
  <si>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</si>
  <si>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</si>
  <si>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</si>
  <si>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</si>
  <si>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</si>
  <si>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</si>
  <si>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</si>
  <si>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</si>
  <si>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</si>
  <si>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</si>
  <si>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</si>
  <si>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</si>
  <si>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</si>
  <si>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</si>
  <si>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</si>
  <si>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</si>
  <si>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</si>
  <si>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</si>
  <si>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</si>
  <si>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</si>
  <si>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</si>
  <si>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</si>
  <si>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</si>
  <si>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</si>
  <si>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</si>
  <si>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</si>
  <si>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</si>
  <si>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</si>
  <si>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</si>
  <si>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</si>
  <si>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</si>
  <si>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</si>
  <si>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</si>
  <si>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</si>
  <si>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</si>
  <si>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</si>
  <si>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</si>
  <si>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</si>
  <si>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</si>
  <si>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</si>
  <si>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</si>
  <si>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</si>
  <si>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</si>
  <si>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</si>
  <si>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</si>
  <si>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</si>
  <si>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</si>
  <si>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</si>
  <si>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</si>
  <si>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</si>
  <si>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</si>
  <si>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</si>
  <si>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</si>
  <si>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</si>
  <si>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</si>
  <si>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</si>
  <si>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</si>
  <si>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</si>
  <si>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</si>
  <si>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</si>
  <si>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</si>
  <si>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</si>
  <si>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</si>
  <si>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</si>
  <si>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</si>
  <si>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</si>
  <si>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</si>
  <si>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</si>
  <si>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</si>
  <si>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</si>
  <si>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</si>
  <si>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</si>
  <si>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</si>
  <si>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</si>
  <si>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</si>
  <si>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</si>
  <si>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</si>
  <si>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</si>
  <si>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</si>
  <si>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</si>
  <si>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</si>
  <si>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</si>
  <si>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</si>
  <si>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</si>
  <si>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</si>
  <si>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</si>
  <si>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</si>
  <si>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</si>
  <si>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</si>
  <si>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</si>
  <si>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</si>
  <si>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</si>
  <si>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</si>
  <si>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</si>
  <si>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</si>
  <si>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</si>
  <si>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</si>
  <si>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</si>
  <si>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</si>
  <si>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</si>
  <si>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</si>
  <si>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</si>
  <si>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</si>
  <si>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</si>
  <si>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</si>
  <si>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</si>
  <si>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</si>
  <si>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</si>
  <si>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</si>
  <si>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</si>
  <si>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</si>
  <si>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</si>
  <si>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</si>
  <si>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</si>
  <si>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</si>
  <si>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</si>
  <si>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</si>
  <si>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</si>
  <si>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</si>
  <si>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</si>
  <si>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</si>
  <si>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</si>
  <si>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</si>
  <si>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</si>
  <si>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</si>
  <si>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</si>
  <si>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</si>
  <si>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</si>
  <si>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</si>
  <si>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</si>
  <si>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</si>
  <si>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</si>
  <si>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</si>
  <si>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</si>
  <si>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</si>
  <si>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</si>
  <si>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</si>
  <si>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</si>
  <si>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</si>
  <si>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</si>
  <si>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</si>
  <si>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</si>
  <si>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</si>
  <si>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</si>
  <si>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</si>
  <si>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</si>
  <si>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</si>
  <si>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</si>
  <si>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</si>
  <si>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</si>
  <si>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</si>
  <si>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</si>
  <si>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</si>
  <si>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</si>
  <si>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</si>
  <si>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</si>
  <si>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</si>
  <si>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</si>
  <si>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</si>
  <si>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</si>
  <si>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</si>
  <si>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</si>
  <si>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</si>
  <si>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</si>
  <si>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</si>
  <si>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</si>
  <si>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</si>
  <si>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</si>
  <si>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</si>
  <si>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</si>
  <si>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</si>
  <si>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</si>
  <si>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</si>
  <si>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</si>
  <si>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</si>
  <si>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</si>
  <si>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</si>
  <si>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</si>
  <si>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</si>
  <si>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</si>
  <si>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</si>
  <si>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</si>
  <si>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</si>
  <si>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</si>
  <si>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</si>
  <si>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</si>
  <si>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</si>
  <si>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</si>
  <si>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</si>
  <si>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</si>
  <si>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</si>
  <si>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</si>
  <si>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</si>
  <si>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</si>
  <si>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</si>
  <si>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</si>
  <si>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</si>
  <si>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</si>
  <si>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</si>
  <si>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</si>
  <si>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</si>
  <si>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</si>
  <si>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</si>
  <si>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</si>
  <si>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</si>
  <si>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</si>
  <si>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</si>
  <si>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</si>
  <si>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</si>
  <si>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</si>
  <si>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</si>
  <si>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</si>
  <si>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</si>
  <si>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</si>
  <si>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</si>
  <si>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</si>
  <si>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</si>
  <si>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</si>
  <si>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</si>
  <si>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</si>
  <si>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</si>
  <si>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</si>
  <si>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</si>
  <si>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</si>
  <si>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</si>
  <si>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</si>
  <si>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</si>
  <si>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</si>
  <si>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</si>
  <si>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</si>
  <si>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</si>
  <si>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</si>
  <si>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</si>
  <si>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</si>
  <si>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</si>
  <si>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</si>
  <si>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</si>
  <si>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</si>
  <si>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</si>
  <si>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</si>
  <si>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</si>
  <si>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</si>
  <si>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</si>
  <si>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</si>
  <si>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</si>
  <si>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</si>
  <si>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</si>
  <si>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</si>
  <si>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</si>
  <si>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</si>
  <si>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</si>
  <si>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</si>
  <si>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</si>
  <si>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</si>
  <si>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</si>
  <si>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</si>
  <si>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</si>
  <si>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</si>
  <si>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</si>
  <si>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</si>
  <si>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</si>
  <si>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</si>
  <si>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</si>
  <si>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</si>
  <si>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</si>
  <si>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</si>
  <si>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</si>
  <si>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</si>
  <si>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</si>
  <si>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</si>
  <si>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</si>
  <si>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</si>
  <si>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</si>
  <si>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</si>
  <si>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</si>
  <si>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</si>
  <si>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</si>
  <si>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</si>
  <si>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</si>
  <si>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</si>
  <si>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</si>
  <si>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</si>
  <si>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</si>
  <si>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</si>
  <si>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</si>
  <si>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</si>
  <si>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</si>
  <si>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</si>
  <si>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</si>
  <si>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</si>
  <si>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</si>
  <si>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</si>
  <si>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</si>
  <si>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</si>
  <si>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</si>
  <si>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</si>
  <si>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</si>
  <si>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</si>
  <si>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</si>
  <si>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</si>
  <si>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</si>
  <si>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</si>
  <si>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</si>
  <si>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</si>
  <si>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</si>
  <si>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</si>
  <si>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</si>
  <si>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</si>
  <si>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</si>
  <si>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</si>
  <si>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</si>
  <si>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</si>
  <si>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</si>
  <si>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</si>
  <si>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</si>
  <si>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</si>
  <si>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</si>
  <si>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</si>
  <si>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</si>
  <si>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</si>
  <si>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</si>
  <si>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</si>
  <si>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</si>
  <si>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</si>
  <si>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</si>
  <si>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</si>
  <si>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</si>
  <si>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</si>
  <si>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</si>
  <si>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</si>
  <si>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</si>
  <si>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</si>
  <si>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</si>
  <si>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</si>
  <si>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</si>
  <si>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</si>
  <si>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</si>
  <si>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</si>
  <si>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</si>
  <si>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</si>
  <si>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</si>
  <si>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</si>
  <si>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</si>
  <si>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</si>
  <si>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</si>
  <si>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</si>
  <si>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</si>
  <si>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</si>
  <si>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</si>
  <si>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</si>
  <si>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</si>
  <si>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</si>
  <si>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</si>
  <si>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</si>
  <si>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</si>
  <si>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</si>
  <si>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</si>
  <si>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</si>
  <si>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</si>
  <si>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</si>
  <si>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</si>
  <si>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</si>
  <si>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</si>
  <si>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</si>
  <si>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</si>
  <si>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</si>
  <si>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</si>
  <si>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</si>
  <si>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</si>
  <si>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</si>
  <si>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</si>
  <si>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</si>
  <si>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</si>
  <si>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</si>
  <si>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</si>
  <si>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</si>
  <si>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</si>
  <si>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</si>
  <si>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</si>
  <si>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</si>
  <si>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</si>
  <si>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</si>
  <si>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</si>
  <si>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</si>
  <si>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</si>
  <si>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</si>
  <si>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</si>
  <si>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</si>
  <si>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</si>
  <si>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</si>
  <si>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</si>
  <si>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</si>
  <si>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</si>
  <si>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</si>
  <si>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</si>
  <si>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</si>
  <si>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</si>
  <si>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</si>
  <si>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</si>
  <si>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</si>
  <si>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</si>
  <si>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</si>
  <si>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</si>
  <si>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</si>
  <si>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</si>
  <si>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</si>
  <si>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</si>
  <si>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</si>
  <si>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</si>
  <si>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</si>
  <si>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</si>
  <si>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</si>
  <si>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</si>
  <si>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</si>
  <si>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</si>
  <si>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</si>
  <si>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</si>
  <si>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</si>
  <si>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</si>
  <si>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</si>
  <si>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</si>
  <si>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</si>
  <si>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</si>
  <si>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</si>
  <si>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</si>
  <si>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</si>
  <si>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</si>
  <si>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</si>
  <si>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</si>
  <si>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</si>
  <si>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</si>
  <si>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</si>
  <si>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</si>
  <si>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</si>
  <si>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</si>
  <si>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</si>
  <si>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</si>
  <si>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</si>
  <si>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</si>
  <si>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</si>
  <si>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</si>
  <si>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</si>
  <si>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</si>
  <si>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</si>
  <si>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</si>
  <si>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</si>
  <si>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</si>
  <si>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</si>
  <si>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</si>
  <si>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</si>
  <si>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</si>
  <si>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</si>
  <si>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</si>
  <si>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</si>
  <si>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</si>
  <si>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</si>
  <si>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</si>
  <si>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</si>
  <si>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</si>
  <si>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</si>
  <si>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</si>
  <si>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</si>
  <si>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</si>
  <si>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</si>
  <si>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</si>
  <si>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</si>
  <si>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</si>
  <si>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</si>
  <si>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</si>
  <si>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</si>
  <si>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</si>
  <si>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</si>
  <si>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</si>
  <si>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</si>
  <si>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</si>
  <si>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</si>
  <si>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</si>
  <si>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</si>
  <si>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</si>
  <si>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</si>
  <si>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</si>
  <si>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</si>
  <si>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</si>
  <si>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</si>
  <si>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</si>
  <si>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</si>
  <si>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</si>
  <si>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</si>
  <si>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</si>
  <si>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</si>
  <si>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</si>
  <si>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</si>
  <si>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</si>
  <si>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</si>
  <si>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</si>
  <si>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</si>
  <si>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</si>
  <si>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</si>
  <si>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</si>
  <si>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</si>
  <si>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</si>
  <si>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</si>
  <si>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</si>
  <si>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</si>
  <si>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</si>
  <si>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</si>
  <si>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</si>
  <si>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</si>
  <si>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</si>
  <si>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</si>
  <si>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</si>
  <si>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</si>
  <si>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</si>
  <si>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</si>
  <si>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</si>
  <si>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</si>
  <si>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</si>
  <si>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</si>
  <si>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</si>
  <si>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</si>
  <si>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</si>
  <si>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</si>
  <si>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</si>
  <si>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</si>
  <si>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</si>
  <si>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</si>
  <si>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</si>
  <si>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</si>
  <si>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</si>
  <si>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</si>
  <si>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</si>
  <si>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</si>
  <si>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</si>
  <si>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</si>
  <si>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</si>
  <si>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</si>
  <si>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</si>
  <si>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</si>
  <si>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</si>
  <si>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</si>
  <si>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</si>
  <si>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</si>
  <si>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</si>
  <si>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</si>
  <si>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</si>
  <si>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</si>
  <si>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</si>
  <si>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</si>
  <si>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</si>
  <si>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</si>
  <si>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</si>
  <si>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</si>
  <si>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</si>
  <si>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</si>
  <si>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</si>
  <si>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</si>
  <si>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</si>
  <si>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</si>
  <si>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</si>
  <si>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</si>
  <si>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</si>
  <si>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</si>
  <si>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</si>
  <si>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</si>
  <si>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</si>
  <si>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</si>
  <si>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</si>
  <si>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</si>
  <si>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</si>
  <si>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</si>
  <si>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</si>
  <si>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</si>
  <si>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</si>
  <si>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</si>
  <si>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</si>
  <si>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</si>
  <si>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</si>
  <si>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</si>
  <si>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</si>
  <si>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</si>
  <si>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</si>
  <si>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</si>
  <si>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</si>
  <si>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</si>
  <si>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</si>
  <si>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</si>
  <si>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</si>
  <si>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</si>
  <si>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</si>
  <si>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</si>
  <si>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</si>
  <si>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</si>
  <si>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</si>
  <si>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</si>
  <si>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</si>
  <si>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</si>
  <si>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</si>
  <si>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</si>
  <si>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</si>
  <si>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</si>
  <si>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</si>
  <si>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</si>
  <si>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</si>
  <si>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</si>
  <si>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</si>
  <si>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</si>
  <si>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</si>
  <si>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</si>
  <si>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</si>
  <si>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</si>
  <si>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</si>
  <si>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</si>
  <si>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</si>
  <si>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</si>
  <si>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</si>
  <si>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</si>
  <si>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</si>
  <si>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</si>
  <si>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</si>
  <si>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</si>
  <si>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</si>
  <si>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</si>
  <si>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</si>
  <si>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</si>
  <si>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</si>
  <si>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</si>
  <si>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</si>
  <si>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</si>
  <si>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</si>
  <si>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</si>
  <si>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</si>
  <si>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</si>
  <si>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</si>
  <si>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</si>
  <si>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</si>
  <si>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</si>
  <si>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</si>
  <si>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</si>
  <si>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</si>
  <si>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</si>
  <si>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</si>
  <si>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</si>
  <si>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</si>
  <si>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</si>
  <si>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</si>
  <si>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</si>
  <si>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</si>
  <si>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</si>
  <si>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</si>
  <si>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</si>
  <si>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</si>
  <si>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</si>
  <si>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</si>
  <si>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</si>
  <si>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</si>
  <si>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</si>
  <si>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</si>
  <si>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</si>
  <si>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</si>
  <si>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</si>
  <si>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</si>
  <si>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</si>
  <si>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</si>
  <si>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</si>
  <si>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</si>
  <si>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</si>
  <si>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</si>
  <si>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</si>
  <si>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</si>
  <si>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</si>
  <si>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</si>
  <si>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</si>
  <si>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</si>
  <si>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</si>
  <si>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</si>
  <si>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</si>
  <si>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</si>
  <si>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</si>
  <si>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</si>
  <si>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</si>
  <si>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</si>
  <si>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</si>
  <si>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</si>
  <si>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</si>
  <si>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</si>
  <si>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</si>
  <si>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</si>
  <si>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</si>
  <si>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</si>
  <si>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</si>
  <si>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</si>
  <si>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</si>
  <si>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</si>
  <si>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</si>
  <si>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</si>
  <si>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</si>
  <si>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</si>
  <si>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</si>
  <si>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</si>
  <si>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</si>
  <si>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</si>
  <si>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</si>
  <si>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</si>
  <si>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</si>
  <si>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</si>
  <si>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</si>
  <si>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</si>
  <si>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</si>
  <si>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</si>
  <si>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</si>
  <si>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</si>
  <si>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</si>
  <si>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</si>
  <si>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</si>
  <si>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</si>
  <si>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</si>
  <si>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</si>
  <si>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</si>
  <si>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</si>
  <si>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</si>
  <si>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</si>
  <si>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</si>
  <si>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</si>
  <si>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</si>
  <si>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</si>
  <si>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</si>
  <si>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</si>
  <si>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</si>
  <si>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</si>
  <si>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</si>
  <si>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</si>
  <si>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</si>
  <si>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</si>
  <si>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</si>
  <si>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</si>
  <si>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</si>
  <si>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</si>
  <si>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</si>
  <si>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</si>
  <si>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</si>
  <si>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</si>
  <si>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</si>
  <si>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</si>
  <si>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</si>
  <si>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</si>
  <si>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</si>
  <si>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</si>
  <si>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</si>
  <si>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</si>
  <si>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</si>
  <si>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</si>
  <si>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</si>
  <si>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</si>
  <si>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</si>
  <si>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</si>
  <si>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</si>
  <si>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</si>
  <si>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</si>
  <si>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</si>
  <si>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</si>
  <si>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</si>
  <si>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</si>
  <si>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</si>
  <si>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</si>
  <si>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</si>
  <si>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</si>
  <si>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</si>
  <si>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</si>
  <si>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</si>
  <si>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</si>
  <si>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</si>
  <si>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</si>
  <si>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</si>
  <si>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</si>
  <si>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</si>
  <si>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</si>
  <si>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</si>
  <si>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</si>
  <si>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</si>
  <si>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</si>
  <si>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</si>
  <si>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</si>
  <si>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</si>
  <si>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</si>
  <si>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</si>
  <si>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</si>
  <si>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</si>
  <si>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</si>
  <si>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</si>
  <si>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</si>
  <si>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</si>
  <si>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</si>
  <si>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</si>
  <si>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</si>
  <si>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</si>
  <si>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</si>
  <si>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</si>
  <si>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</si>
  <si>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</si>
  <si>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</si>
  <si>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</si>
  <si>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</si>
  <si>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</si>
  <si>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</si>
  <si>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</si>
  <si>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</si>
  <si>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</si>
  <si>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</si>
  <si>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</si>
  <si>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</si>
  <si>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</si>
  <si>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</si>
  <si>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</si>
  <si>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</si>
  <si>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</si>
  <si>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</si>
  <si>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</si>
  <si>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</si>
  <si>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</si>
  <si>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</si>
  <si>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</si>
  <si>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</si>
  <si>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</si>
  <si>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</si>
  <si>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</si>
  <si>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</si>
  <si>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</si>
  <si>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</si>
  <si>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</si>
  <si>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</si>
  <si>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</si>
  <si>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</si>
  <si>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</si>
  <si>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</si>
  <si>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</si>
  <si>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</si>
  <si>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</si>
  <si>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</si>
  <si>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</si>
  <si>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</si>
  <si>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</si>
  <si>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</si>
  <si>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</si>
  <si>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</si>
  <si>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</si>
  <si>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</si>
  <si>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</si>
  <si>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</si>
  <si>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</si>
  <si>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</si>
  <si>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</si>
  <si>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</si>
  <si>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</si>
  <si>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</si>
  <si>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</si>
  <si>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</si>
  <si>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</si>
  <si>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</si>
  <si>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</si>
  <si>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</si>
  <si>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</si>
  <si>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</si>
  <si>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</si>
  <si>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</si>
  <si>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</si>
  <si>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</si>
  <si>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</si>
  <si>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</si>
  <si>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</si>
  <si>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</si>
  <si>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</si>
  <si>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</si>
  <si>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</si>
  <si>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</si>
  <si>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</si>
  <si>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</si>
  <si>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</si>
  <si>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</si>
  <si>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</si>
  <si>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</si>
  <si>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</si>
  <si>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</si>
  <si>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</si>
  <si>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</si>
  <si>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</si>
  <si>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</si>
  <si>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</si>
  <si>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</si>
  <si>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</si>
  <si>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</si>
  <si>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</si>
  <si>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</si>
  <si>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</si>
  <si>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</si>
  <si>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</si>
  <si>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</si>
  <si>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</si>
  <si>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</si>
  <si>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</si>
  <si>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</si>
  <si>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</si>
  <si>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</si>
  <si>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</si>
  <si>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</si>
  <si>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</si>
  <si>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</si>
  <si>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</si>
  <si>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</si>
  <si>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</si>
  <si>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</si>
  <si>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</si>
  <si>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</si>
  <si>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</si>
  <si>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</si>
  <si>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</si>
  <si>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</si>
  <si>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</si>
  <si>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</si>
  <si>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</si>
  <si>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</si>
  <si>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</si>
  <si>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</si>
  <si>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</si>
  <si>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</si>
  <si>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</si>
  <si>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</si>
  <si>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</si>
  <si>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</si>
  <si>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</si>
  <si>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</si>
  <si>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</si>
  <si>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</si>
  <si>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</si>
  <si>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</si>
  <si>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</si>
  <si>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</si>
  <si>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</si>
  <si>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</si>
  <si>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</si>
  <si>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</si>
  <si>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</si>
  <si>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</si>
  <si>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</si>
  <si>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</si>
  <si>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</si>
  <si>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</si>
  <si>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</si>
  <si>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</si>
  <si>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</si>
  <si>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</si>
  <si>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</si>
  <si>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</si>
  <si>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</si>
  <si>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</si>
  <si>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</si>
  <si>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</si>
  <si>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</si>
  <si>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</si>
  <si>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</si>
  <si>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</si>
  <si>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</si>
  <si>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</si>
  <si>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</si>
  <si>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</si>
  <si>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</si>
  <si>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</si>
  <si>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</si>
  <si>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</si>
  <si>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</si>
  <si>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</si>
  <si>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</si>
  <si>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</si>
  <si>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</si>
  <si>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</si>
  <si>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</si>
  <si>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</si>
  <si>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</si>
  <si>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</si>
  <si>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</si>
  <si>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</si>
  <si>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</si>
  <si>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</si>
  <si>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</si>
  <si>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</si>
  <si>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</si>
  <si>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</si>
  <si>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</si>
  <si>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</si>
  <si>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</si>
  <si>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</si>
  <si>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</si>
  <si>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</si>
  <si>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</si>
  <si>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</si>
  <si>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</si>
  <si>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</si>
  <si>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</si>
  <si>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</si>
  <si>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</si>
  <si>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</si>
  <si>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</si>
  <si>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</si>
  <si>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</si>
  <si>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</si>
  <si>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</si>
  <si>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</si>
  <si>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</si>
  <si>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</si>
  <si>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</si>
  <si>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</si>
  <si>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</si>
  <si>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</si>
  <si>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</si>
  <si>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</si>
  <si>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</si>
  <si>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</si>
  <si>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</si>
  <si>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</si>
  <si>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</si>
  <si>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</si>
  <si>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</si>
  <si>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</si>
  <si>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</si>
  <si>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</si>
  <si>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</si>
  <si>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</si>
  <si>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</si>
  <si>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</si>
  <si>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</si>
  <si>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</si>
  <si>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</si>
  <si>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</si>
  <si>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</si>
  <si>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</si>
  <si>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</si>
  <si>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</si>
  <si>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</si>
  <si>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</si>
  <si>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</si>
  <si>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</si>
  <si>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</si>
  <si>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</si>
  <si>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</si>
  <si>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</si>
  <si>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</si>
  <si>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</si>
  <si>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</si>
  <si>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</si>
  <si>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</si>
  <si>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</si>
  <si>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</si>
  <si>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</si>
  <si>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</si>
  <si>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</si>
  <si>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</si>
  <si>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</si>
  <si>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</si>
  <si>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</si>
  <si>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</si>
  <si>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</si>
  <si>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</si>
  <si>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</si>
  <si>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</si>
  <si>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</si>
  <si>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</si>
  <si>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</si>
  <si>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</si>
  <si>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</si>
  <si>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</si>
  <si>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</si>
  <si>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</si>
  <si>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</si>
  <si>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</si>
  <si>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</si>
  <si>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</si>
  <si>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</si>
  <si>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</si>
  <si>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</si>
  <si>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</si>
  <si>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</si>
  <si>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</si>
  <si>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</si>
  <si>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</si>
  <si>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</si>
  <si>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</si>
  <si>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</si>
  <si>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</si>
  <si>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</si>
  <si>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</si>
  <si>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</si>
  <si>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</si>
  <si>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</si>
  <si>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</si>
  <si>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</si>
  <si>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</si>
  <si>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</si>
  <si>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</si>
  <si>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</si>
  <si>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</si>
  <si>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</si>
  <si>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</si>
  <si>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</si>
  <si>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</si>
  <si>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</si>
  <si>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</si>
  <si>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</si>
  <si>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</si>
  <si>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</si>
  <si>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</si>
  <si>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</si>
  <si>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</si>
  <si>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</si>
  <si>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</si>
  <si>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</si>
  <si>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</si>
  <si>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</si>
  <si>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</si>
  <si>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</si>
  <si>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</si>
  <si>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</si>
  <si>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</si>
  <si>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</si>
  <si>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</si>
  <si>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</si>
  <si>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</si>
  <si>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</si>
  <si>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</si>
  <si>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</si>
  <si>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</si>
  <si>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</si>
  <si>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</si>
  <si>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</si>
  <si>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</si>
  <si>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</si>
  <si>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</si>
  <si>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</si>
  <si>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</si>
  <si>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</si>
  <si>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</si>
  <si>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</si>
  <si>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</si>
  <si>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</si>
  <si>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</si>
  <si>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</si>
  <si>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</si>
  <si>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</si>
  <si>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</si>
  <si>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</si>
  <si>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</si>
  <si>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</si>
  <si>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</si>
  <si>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</si>
  <si>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</si>
  <si>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</si>
  <si>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</si>
  <si>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</si>
  <si>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</si>
  <si>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</si>
  <si>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</si>
  <si>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</si>
  <si>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</si>
  <si>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</si>
  <si>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</si>
  <si>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</si>
  <si>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</si>
  <si>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</si>
  <si>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</si>
  <si>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</si>
  <si>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</si>
  <si>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</si>
  <si>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</si>
  <si>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</si>
  <si>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</si>
  <si>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</si>
  <si>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</si>
  <si>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</si>
  <si>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</si>
  <si>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</si>
  <si>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</si>
  <si>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</si>
  <si>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</si>
  <si>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</si>
  <si>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</si>
  <si>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</si>
  <si>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</si>
  <si>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</si>
  <si>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</si>
  <si>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</si>
  <si>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</si>
  <si>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</si>
  <si>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</si>
  <si>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</si>
  <si>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</si>
  <si>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</si>
  <si>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</si>
  <si>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</si>
  <si>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</si>
  <si>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</si>
  <si>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</si>
  <si>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</si>
  <si>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</si>
  <si>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</si>
  <si>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</si>
  <si>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</si>
  <si>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</si>
  <si>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</si>
  <si>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</si>
  <si>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</si>
  <si>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</si>
  <si>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</si>
  <si>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</si>
  <si>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</si>
  <si>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</si>
  <si>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</si>
  <si>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</si>
  <si>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</si>
  <si>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</si>
  <si>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</si>
  <si>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</si>
  <si>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</si>
  <si>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</si>
  <si>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</si>
  <si>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</si>
  <si>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</si>
  <si>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</si>
  <si>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</si>
  <si>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</si>
  <si>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</si>
  <si>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</si>
  <si>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</si>
  <si>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</si>
  <si>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</si>
  <si>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</si>
  <si>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</si>
  <si>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</si>
  <si>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</si>
  <si>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</si>
  <si>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</si>
  <si>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</si>
  <si>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</si>
  <si>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</si>
  <si>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</si>
  <si>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</si>
  <si>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</si>
  <si>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</si>
  <si>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</si>
  <si>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</si>
  <si>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</si>
  <si>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</si>
  <si>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</si>
  <si>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</si>
  <si>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</si>
  <si>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</si>
  <si>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</si>
  <si>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</si>
  <si>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</si>
  <si>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</si>
  <si>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</si>
  <si>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</si>
  <si>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</si>
  <si>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</si>
  <si>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</si>
  <si>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</si>
  <si>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</si>
  <si>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</si>
  <si>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</si>
  <si>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</si>
  <si>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</si>
  <si>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</si>
  <si>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</si>
  <si>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</si>
  <si>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</si>
  <si>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</si>
  <si>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</si>
  <si>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</si>
  <si>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</si>
  <si>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</si>
  <si>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</si>
  <si>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</si>
  <si>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</si>
  <si>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</si>
  <si>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</si>
  <si>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</si>
  <si>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</si>
  <si>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</si>
  <si>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</si>
  <si>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</si>
  <si>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</si>
  <si>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</si>
  <si>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</si>
  <si>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</si>
  <si>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</si>
  <si>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</si>
  <si>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</si>
  <si>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</si>
  <si>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</si>
  <si>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</si>
  <si>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</si>
  <si>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</si>
  <si>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</si>
  <si>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</si>
  <si>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</si>
  <si>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</si>
  <si>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</si>
  <si>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</si>
  <si>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</si>
  <si>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</si>
  <si>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</si>
  <si>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</si>
  <si>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</si>
  <si>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</si>
  <si>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</si>
  <si>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</si>
  <si>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</si>
  <si>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</si>
  <si>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</si>
  <si>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</si>
  <si>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</si>
  <si>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</si>
  <si>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</si>
  <si>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</si>
  <si>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</si>
  <si>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</si>
  <si>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</si>
  <si>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</si>
  <si>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</si>
  <si>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</si>
  <si>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</si>
  <si>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</si>
  <si>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</si>
  <si>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</si>
  <si>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</si>
  <si>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</si>
  <si>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</si>
  <si>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</si>
  <si>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</si>
  <si>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</si>
  <si>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</si>
  <si>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</si>
  <si>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</si>
  <si>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</si>
  <si>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</si>
  <si>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</si>
  <si>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</si>
  <si>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</si>
  <si>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</si>
  <si>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</si>
  <si>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</si>
  <si>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</si>
  <si>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</si>
  <si>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</si>
  <si>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</si>
  <si>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</si>
  <si>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</si>
  <si>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</si>
  <si>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</si>
  <si>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</si>
  <si>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</si>
  <si>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</si>
  <si>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</si>
  <si>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</si>
  <si>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</si>
  <si>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</si>
  <si>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</si>
  <si>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</si>
  <si>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</si>
  <si>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</si>
  <si>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</si>
  <si>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</si>
  <si>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</si>
  <si>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</si>
  <si>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</si>
  <si>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</si>
  <si>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</si>
  <si>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</si>
  <si>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</si>
  <si>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</si>
  <si>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</si>
  <si>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</si>
  <si>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</si>
  <si>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</si>
  <si>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</si>
  <si>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</si>
  <si>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</si>
  <si>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</si>
  <si>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</si>
  <si>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</si>
  <si>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</si>
  <si>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</si>
  <si>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</si>
  <si>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</si>
  <si>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</si>
  <si>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</si>
  <si>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</si>
  <si>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</si>
  <si>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</si>
  <si>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</si>
  <si>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</si>
  <si>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</si>
  <si>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</si>
  <si>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</si>
  <si>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</si>
  <si>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</si>
  <si>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</si>
  <si>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</si>
  <si>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</si>
  <si>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</si>
  <si>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</si>
  <si>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</si>
  <si>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</si>
  <si>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</si>
  <si>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</si>
  <si>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</si>
  <si>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</si>
  <si>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</si>
  <si>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</si>
  <si>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</si>
  <si>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</si>
  <si>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</si>
  <si>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</si>
  <si>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</si>
  <si>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</si>
  <si>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</si>
  <si>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</si>
  <si>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</si>
  <si>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</si>
  <si>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</si>
  <si>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</si>
  <si>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</si>
  <si>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</si>
  <si>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</si>
  <si>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</si>
  <si>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</si>
  <si>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</si>
  <si>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</si>
  <si>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</si>
  <si>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</si>
  <si>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</si>
  <si>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</si>
  <si>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</si>
  <si>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</si>
  <si>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</si>
  <si>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</si>
  <si>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</si>
  <si>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</si>
  <si>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</si>
  <si>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</si>
  <si>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</si>
  <si>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</si>
  <si>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</si>
  <si>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</si>
  <si>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</si>
  <si>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</si>
  <si>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</si>
  <si>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</si>
  <si>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</si>
  <si>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</si>
  <si>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</si>
  <si>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</si>
  <si>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</si>
  <si>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</si>
  <si>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</si>
  <si>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</si>
  <si>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</si>
  <si>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</si>
  <si>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</si>
  <si>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</si>
  <si>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</si>
  <si>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</si>
  <si>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</si>
  <si>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</si>
  <si>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</si>
  <si>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</si>
  <si>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</si>
  <si>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</si>
  <si>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</si>
  <si>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</si>
  <si>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</si>
  <si>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</si>
  <si>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</si>
  <si>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</si>
  <si>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</si>
  <si>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</si>
  <si>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</si>
  <si>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</si>
  <si>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</si>
  <si>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</si>
  <si>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</si>
  <si>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</si>
  <si>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</si>
  <si>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</si>
  <si>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</si>
  <si>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</si>
  <si>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</si>
  <si>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</si>
  <si>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</si>
  <si>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</si>
  <si>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</si>
  <si>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</si>
  <si>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</si>
  <si>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</si>
  <si>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</si>
  <si>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</si>
  <si>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</si>
  <si>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</si>
  <si>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</si>
  <si>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</si>
  <si>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</si>
  <si>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</si>
  <si>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</si>
  <si>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</si>
  <si>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</si>
  <si>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</si>
  <si>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</si>
  <si>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</si>
  <si>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</si>
  <si>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</si>
  <si>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</si>
  <si>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</si>
  <si>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</si>
  <si>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</si>
  <si>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</si>
  <si>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</si>
  <si>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</si>
  <si>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</si>
  <si>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</si>
  <si>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</si>
  <si>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</si>
  <si>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</si>
  <si>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</si>
  <si>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</si>
  <si>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</si>
  <si>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</si>
  <si>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</si>
  <si>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</si>
  <si>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</si>
  <si>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</si>
  <si>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</si>
  <si>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</si>
  <si>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</si>
  <si>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</si>
  <si>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</si>
  <si>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</si>
  <si>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</si>
  <si>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</si>
  <si>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</si>
  <si>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</si>
  <si>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</si>
  <si>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</si>
  <si>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</si>
  <si>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</si>
  <si>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</si>
  <si>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</si>
  <si>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</si>
  <si>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</si>
  <si>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</si>
  <si>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</si>
  <si>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</si>
  <si>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</si>
  <si>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</si>
  <si>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</si>
  <si>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</si>
  <si>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</si>
  <si>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</si>
  <si>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</si>
  <si>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</si>
  <si>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</si>
  <si>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</si>
  <si>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</si>
  <si>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</si>
  <si>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</si>
  <si>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</si>
  <si>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</si>
  <si>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</si>
  <si>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</si>
  <si>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</si>
  <si>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</si>
  <si>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</si>
  <si>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</si>
  <si>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</si>
  <si>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</si>
  <si>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</si>
  <si>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</si>
  <si>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</si>
  <si>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</si>
  <si>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</si>
  <si>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</si>
  <si>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</si>
  <si>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</si>
  <si>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</si>
  <si>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</si>
  <si>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</si>
  <si>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</si>
  <si>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</si>
  <si>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</si>
  <si>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</si>
  <si>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</si>
  <si>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</si>
  <si>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</si>
  <si>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</si>
  <si>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</si>
  <si>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</si>
  <si>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</si>
  <si>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</si>
  <si>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</si>
  <si>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</si>
  <si>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</si>
  <si>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</si>
  <si>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</si>
  <si>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</si>
  <si>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</si>
  <si>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</si>
  <si>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</si>
  <si>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</si>
  <si>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</si>
  <si>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</si>
  <si>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</si>
  <si>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</si>
  <si>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</si>
  <si>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</si>
  <si>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</si>
  <si>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</si>
  <si>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</si>
  <si>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</si>
  <si>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</si>
  <si>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</si>
  <si>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</si>
  <si>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</si>
  <si>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</si>
  <si>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</si>
  <si>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</si>
  <si>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</si>
  <si>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</si>
  <si>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</si>
  <si>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</si>
  <si>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</si>
  <si>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</si>
  <si>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</si>
  <si>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</si>
  <si>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</si>
  <si>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</si>
  <si>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</si>
  <si>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</si>
  <si>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</si>
  <si>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</si>
  <si>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</si>
  <si>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</si>
  <si>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</si>
  <si>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</si>
  <si>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</si>
  <si>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</si>
  <si>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</si>
  <si>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</si>
  <si>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</si>
  <si>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</si>
  <si>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</si>
  <si>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</si>
  <si>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</si>
  <si>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</si>
  <si>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</si>
  <si>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</si>
  <si>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</si>
  <si>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</si>
  <si>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</si>
  <si>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</si>
  <si>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</si>
  <si>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</si>
  <si>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</si>
  <si>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</si>
  <si>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</si>
  <si>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</si>
  <si>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</si>
  <si>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</si>
  <si>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</si>
  <si>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</si>
  <si>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</si>
  <si>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</si>
  <si>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</si>
  <si>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</si>
  <si>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</si>
  <si>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</si>
  <si>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</si>
  <si>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</si>
  <si>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</si>
  <si>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</si>
  <si>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</si>
  <si>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</si>
  <si>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</si>
  <si>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</si>
  <si>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</si>
  <si>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</si>
  <si>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</si>
  <si>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</si>
  <si>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</si>
  <si>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</si>
  <si>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</si>
  <si>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</si>
  <si>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</si>
  <si>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</si>
  <si>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</si>
  <si>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</si>
  <si>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</si>
  <si>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</si>
  <si>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</si>
  <si>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</si>
  <si>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</si>
  <si>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</si>
  <si>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</si>
  <si>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</si>
  <si>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</si>
  <si>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</si>
  <si>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</si>
  <si>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</si>
  <si>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</si>
  <si>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</si>
  <si>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</si>
  <si>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</si>
  <si>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</si>
  <si>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</si>
  <si>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</si>
  <si>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</si>
  <si>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</si>
  <si>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</si>
  <si>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</si>
  <si>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</si>
  <si>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</si>
  <si>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</si>
  <si>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</si>
  <si>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</si>
  <si>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</si>
  <si>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</si>
  <si>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</si>
  <si>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</si>
  <si>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</si>
  <si>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</si>
  <si>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</si>
  <si>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</si>
  <si>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</si>
  <si>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</si>
  <si>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</si>
  <si>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</si>
  <si>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</si>
  <si>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</si>
  <si>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</si>
  <si>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</si>
  <si>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</si>
  <si>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</si>
  <si>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</si>
  <si>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</si>
  <si>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</si>
  <si>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</si>
  <si>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</si>
  <si>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</si>
  <si>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</si>
  <si>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</si>
  <si>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</si>
  <si>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</si>
  <si>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</si>
  <si>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</si>
  <si>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</si>
  <si>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</si>
  <si>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</si>
  <si>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</si>
  <si>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</si>
  <si>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</si>
  <si>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</si>
  <si>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</si>
  <si>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</si>
  <si>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</si>
  <si>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</si>
  <si>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</si>
  <si>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</si>
  <si>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</si>
  <si>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</si>
  <si>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</si>
  <si>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</si>
  <si>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</si>
  <si>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</si>
  <si>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</si>
  <si>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</si>
  <si>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</si>
  <si>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</si>
  <si>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</si>
  <si>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</si>
  <si>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</si>
  <si>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</si>
  <si>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</si>
  <si>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</si>
  <si>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</si>
  <si>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</si>
  <si>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</si>
  <si>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</si>
  <si>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</si>
  <si>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</si>
  <si>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</si>
  <si>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</si>
  <si>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</si>
  <si>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</si>
  <si>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</si>
  <si>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</si>
  <si>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</si>
  <si>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</si>
  <si>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</si>
  <si>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</si>
  <si>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</si>
  <si>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</si>
  <si>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</si>
  <si>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</si>
  <si>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</si>
  <si>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</si>
  <si>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</si>
  <si>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</si>
  <si>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</si>
  <si>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</si>
  <si>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</si>
  <si>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</si>
  <si>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</si>
  <si>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</si>
  <si>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</si>
  <si>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</si>
  <si>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</si>
  <si>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</si>
  <si>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</si>
  <si>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</si>
  <si>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</si>
  <si>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</si>
  <si>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</si>
  <si>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</si>
  <si>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</si>
  <si>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</si>
  <si>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</si>
  <si>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</si>
  <si>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</si>
  <si>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</si>
  <si>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</si>
  <si>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</si>
  <si>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</si>
  <si>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</si>
  <si>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</si>
  <si>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</si>
  <si>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</si>
  <si>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</si>
  <si>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</si>
  <si>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</si>
  <si>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</si>
  <si>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</si>
  <si>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</si>
  <si>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</si>
  <si>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</si>
  <si>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</si>
  <si>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</si>
  <si>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</si>
  <si>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</si>
  <si>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</si>
  <si>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</si>
  <si>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</si>
  <si>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</si>
  <si>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</si>
  <si>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</si>
  <si>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</si>
  <si>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</si>
  <si>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</si>
  <si>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</si>
  <si>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</si>
  <si>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</si>
  <si>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</si>
  <si>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</si>
  <si>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</si>
  <si>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</si>
  <si>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</si>
  <si>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</si>
  <si>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</si>
  <si>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</si>
  <si>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</si>
  <si>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</si>
  <si>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</si>
  <si>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</si>
  <si>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</si>
  <si>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</si>
  <si>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</si>
  <si>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</si>
  <si>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</si>
  <si>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</si>
  <si>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</si>
  <si>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</si>
  <si>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</si>
  <si>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</si>
  <si>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</si>
  <si>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</si>
  <si>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</si>
  <si>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</si>
  <si>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</si>
  <si>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</si>
  <si>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</si>
  <si>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</si>
  <si>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</si>
  <si>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</si>
  <si>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</si>
  <si>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</si>
  <si>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</si>
  <si>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</si>
  <si>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</si>
  <si>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</si>
  <si>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</si>
  <si>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</si>
  <si>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</si>
  <si>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</si>
  <si>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</si>
  <si>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</si>
  <si>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</si>
  <si>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</si>
  <si>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</si>
  <si>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</si>
  <si>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</si>
  <si>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</si>
  <si>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</si>
  <si>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</si>
  <si>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</si>
  <si>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</si>
  <si>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</si>
  <si>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</si>
  <si>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</si>
  <si>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</si>
  <si>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</si>
  <si>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</si>
  <si>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</si>
  <si>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</si>
  <si>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</si>
  <si>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</si>
  <si>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</si>
  <si>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</si>
  <si>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</si>
  <si>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</si>
  <si>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</si>
  <si>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</si>
  <si>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</si>
  <si>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</si>
  <si>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</si>
  <si>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</si>
  <si>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</si>
  <si>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</si>
  <si>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</si>
  <si>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</si>
  <si>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</si>
  <si>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</si>
  <si>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</si>
  <si>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</si>
  <si>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</si>
  <si>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</si>
  <si>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</si>
  <si>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</si>
  <si>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</si>
  <si>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</si>
  <si>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</si>
  <si>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</si>
  <si>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</si>
  <si>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</si>
  <si>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</si>
  <si>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</si>
  <si>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</si>
  <si>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</si>
  <si>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</si>
  <si>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</si>
  <si>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</si>
  <si>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</si>
  <si>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</si>
  <si>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</si>
  <si>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</si>
  <si>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</si>
  <si>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</si>
  <si>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</si>
  <si>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</si>
  <si>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</si>
  <si>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</si>
  <si>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</si>
  <si>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</si>
  <si>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</si>
  <si>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</si>
  <si>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</si>
  <si>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</si>
  <si>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</si>
  <si>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</si>
  <si>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</si>
  <si>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</si>
  <si>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</si>
  <si>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</si>
  <si>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</si>
  <si>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</si>
  <si>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</si>
  <si>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</si>
  <si>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</si>
  <si>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</si>
  <si>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</si>
  <si>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</si>
  <si>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</si>
  <si>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</si>
  <si>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</si>
  <si>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</si>
  <si>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</si>
  <si>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</si>
  <si>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</si>
  <si>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</si>
  <si>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</si>
  <si>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</si>
  <si>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</si>
  <si>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</si>
  <si>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</si>
  <si>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</si>
  <si>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</si>
  <si>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</si>
  <si>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</si>
  <si>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</si>
  <si>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</si>
  <si>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</si>
  <si>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</si>
  <si>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</si>
  <si>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</si>
  <si>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</si>
  <si>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</si>
  <si>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</si>
  <si>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</si>
  <si>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</si>
  <si>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</si>
  <si>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</si>
  <si>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</si>
  <si>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</si>
  <si>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</si>
  <si>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</si>
  <si>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</si>
  <si>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</si>
  <si>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</si>
  <si>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</si>
  <si>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</si>
  <si>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</si>
  <si>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</si>
  <si>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</si>
  <si>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</si>
  <si>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</si>
  <si>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</si>
  <si>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</si>
  <si>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</si>
  <si>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</si>
  <si>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</si>
  <si>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</si>
  <si>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</si>
  <si>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</si>
  <si>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</si>
  <si>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</si>
  <si>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</si>
  <si>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</si>
  <si>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</si>
  <si>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</si>
  <si>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</si>
  <si>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</si>
  <si>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</si>
  <si>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</si>
  <si>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</si>
  <si>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</si>
  <si>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</si>
  <si>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</si>
  <si>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</si>
  <si>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</si>
  <si>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</si>
  <si>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</si>
  <si>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</si>
  <si>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</si>
  <si>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</si>
  <si>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</si>
  <si>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</si>
  <si>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</si>
  <si>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</si>
  <si>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</si>
  <si>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</si>
  <si>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</si>
  <si>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</si>
  <si>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</si>
  <si>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</si>
  <si>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</si>
  <si>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</si>
  <si>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</si>
  <si>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</si>
  <si>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</si>
  <si>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</si>
  <si>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</si>
  <si>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</si>
  <si>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</si>
  <si>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</si>
  <si>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</si>
  <si>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</si>
  <si>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</si>
  <si>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</si>
  <si>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</si>
  <si>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</si>
  <si>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</si>
  <si>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</si>
  <si>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</si>
  <si>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</si>
  <si>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</si>
  <si>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</si>
  <si>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</si>
  <si>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</si>
  <si>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</si>
  <si>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</si>
  <si>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</si>
  <si>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</si>
  <si>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</si>
  <si>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</si>
  <si>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</si>
  <si>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</si>
  <si>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</si>
  <si>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</si>
  <si>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</si>
  <si>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</si>
  <si>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</si>
  <si>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</si>
  <si>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</si>
  <si>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</si>
  <si>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</si>
  <si>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</si>
  <si>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</si>
  <si>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</si>
  <si>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</si>
  <si>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</si>
  <si>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</si>
  <si>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</si>
  <si>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</si>
  <si>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</si>
  <si>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</si>
  <si>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</si>
  <si>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</si>
  <si>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</si>
  <si>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</si>
  <si>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</si>
  <si>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</si>
  <si>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</si>
  <si>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</si>
  <si>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</si>
  <si>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</si>
  <si>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</si>
  <si>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</si>
  <si>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</si>
  <si>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</si>
  <si>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</si>
  <si>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</si>
  <si>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</si>
  <si>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</si>
  <si>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</si>
  <si>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</si>
  <si>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</si>
  <si>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</si>
  <si>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</si>
  <si>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</si>
  <si>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</si>
  <si>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</si>
  <si>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</si>
  <si>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</si>
  <si>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</si>
  <si>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</si>
  <si>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</si>
  <si>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</si>
  <si>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</si>
  <si>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</si>
  <si>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</si>
  <si>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</si>
  <si>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</si>
  <si>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</si>
  <si>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</si>
  <si>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</si>
  <si>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</si>
  <si>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</si>
  <si>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</si>
  <si>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</si>
  <si>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</si>
  <si>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</si>
  <si>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</si>
  <si>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</si>
  <si>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</si>
  <si>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</si>
  <si>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</si>
  <si>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</si>
  <si>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</si>
  <si>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</si>
  <si>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</si>
  <si>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</si>
  <si>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</si>
  <si>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</si>
  <si>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</si>
  <si>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</si>
  <si>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</si>
  <si>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</si>
  <si>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</si>
  <si>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</si>
  <si>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</si>
  <si>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</si>
  <si>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</si>
  <si>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</si>
  <si>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</si>
  <si>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</si>
  <si>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</si>
  <si>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</si>
  <si>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</si>
  <si>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</si>
  <si>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</si>
  <si>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</si>
  <si>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</si>
  <si>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</si>
  <si>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</si>
  <si>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</si>
  <si>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</si>
  <si>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</si>
  <si>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</si>
  <si>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</si>
  <si>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</si>
  <si>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</si>
  <si>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</si>
  <si>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</si>
  <si>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</si>
  <si>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</si>
  <si>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</si>
  <si>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</si>
  <si>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</si>
  <si>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</si>
  <si>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</si>
  <si>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</si>
  <si>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</si>
  <si>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</si>
  <si>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</si>
  <si>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</si>
  <si>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</si>
  <si>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</si>
  <si>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</si>
  <si>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</si>
  <si>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</si>
  <si>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</si>
  <si>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</si>
  <si>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</si>
  <si>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</si>
  <si>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</si>
  <si>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</si>
  <si>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</si>
  <si>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</si>
  <si>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</si>
  <si>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</si>
  <si>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</si>
  <si>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</si>
  <si>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</si>
  <si>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</si>
  <si>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</si>
  <si>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</si>
  <si>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</si>
  <si>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</si>
  <si>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</si>
  <si>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</si>
  <si>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</si>
  <si>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</si>
  <si>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</si>
  <si>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</si>
  <si>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</si>
  <si>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</si>
  <si>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</si>
  <si>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</si>
  <si>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</si>
  <si>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</si>
  <si>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</si>
  <si>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</si>
  <si>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</si>
  <si>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</si>
  <si>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</si>
  <si>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</si>
  <si>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</si>
  <si>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</si>
  <si>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</si>
  <si>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</si>
  <si>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</si>
  <si>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</si>
  <si>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</si>
  <si>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</si>
  <si>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</si>
  <si>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</si>
  <si>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</si>
  <si>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</si>
  <si>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</si>
  <si>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</si>
  <si>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</si>
  <si>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</si>
  <si>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</si>
  <si>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</si>
  <si>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</si>
  <si>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</si>
  <si>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</si>
  <si>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</si>
  <si>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</si>
  <si>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</si>
  <si>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</si>
  <si>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</si>
  <si>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</si>
  <si>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</si>
  <si>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</si>
  <si>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</si>
  <si>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</si>
  <si>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</si>
  <si>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</si>
  <si>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</si>
  <si>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</si>
  <si>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</si>
  <si>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</si>
  <si>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</si>
  <si>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</si>
  <si>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</si>
  <si>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</si>
  <si>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</si>
  <si>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</si>
  <si>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</si>
  <si>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</si>
  <si>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</si>
  <si>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</si>
  <si>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</si>
  <si>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</si>
  <si>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</si>
  <si>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</si>
  <si>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</si>
  <si>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</si>
  <si>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</si>
  <si>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</si>
  <si>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</si>
  <si>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</si>
  <si>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</si>
  <si>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</si>
  <si>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</si>
  <si>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</si>
  <si>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</si>
  <si>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</si>
  <si>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</si>
  <si>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</si>
  <si>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</si>
  <si>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</si>
  <si>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</si>
  <si>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</si>
  <si>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</si>
  <si>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</si>
  <si>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</si>
  <si>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</si>
  <si>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</si>
  <si>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</si>
  <si>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</si>
  <si>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</si>
  <si>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</si>
  <si>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</si>
  <si>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</si>
  <si>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</si>
  <si>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</si>
  <si>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</si>
  <si>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</si>
  <si>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</si>
  <si>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</si>
  <si>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</si>
  <si>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</si>
  <si>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</si>
  <si>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</si>
  <si>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</si>
  <si>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</si>
  <si>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</si>
  <si>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</si>
  <si>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</si>
  <si>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</si>
  <si>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</si>
  <si>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</si>
  <si>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</si>
  <si>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</si>
  <si>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</si>
  <si>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</si>
  <si>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</si>
  <si>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</si>
  <si>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</si>
  <si>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</si>
  <si>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</si>
  <si>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</si>
  <si>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</si>
  <si>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</si>
  <si>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</si>
  <si>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</si>
  <si>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</si>
  <si>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</si>
  <si>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</si>
  <si>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</si>
  <si>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</si>
  <si>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</si>
  <si>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</si>
  <si>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</si>
  <si>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</si>
  <si>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</si>
  <si>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</si>
  <si>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</si>
  <si>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</si>
  <si>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</si>
  <si>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</si>
  <si>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</si>
  <si>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</si>
  <si>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</si>
  <si>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</si>
  <si>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</si>
  <si>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</si>
  <si>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</si>
  <si>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</si>
  <si>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</si>
  <si>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</si>
  <si>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</si>
  <si>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</si>
  <si>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</si>
  <si>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</si>
  <si>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</si>
  <si>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</si>
  <si>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</si>
  <si>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</si>
  <si>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</si>
  <si>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</si>
  <si>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</si>
  <si>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</si>
  <si>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</si>
  <si>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</si>
  <si>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</si>
  <si>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</si>
  <si>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</si>
  <si>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</si>
  <si>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</si>
  <si>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</si>
  <si>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</si>
  <si>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</si>
  <si>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</si>
  <si>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</si>
  <si>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</si>
  <si>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</si>
  <si>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</si>
  <si>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</si>
  <si>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</si>
  <si>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</si>
  <si>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</si>
  <si>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</si>
  <si>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</si>
  <si>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</si>
  <si>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</si>
  <si>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</si>
  <si>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</si>
  <si>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</si>
  <si>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</si>
  <si>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</si>
  <si>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</si>
  <si>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</si>
  <si>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</si>
  <si>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</si>
  <si>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</si>
  <si>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</si>
  <si>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</si>
  <si>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</si>
  <si>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</si>
  <si>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</si>
  <si>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</si>
  <si>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</si>
  <si>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</si>
  <si>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</si>
  <si>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</si>
  <si>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</si>
  <si>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</si>
  <si>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</si>
  <si>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</si>
  <si>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</si>
  <si>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</si>
  <si>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</si>
  <si>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</si>
  <si>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</si>
  <si>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</si>
  <si>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</si>
  <si>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</si>
  <si>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</si>
  <si>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</si>
  <si>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</si>
  <si>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</si>
  <si>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</si>
  <si>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</si>
  <si>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</si>
  <si>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</si>
  <si>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</si>
  <si>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</si>
  <si>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</si>
  <si>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</si>
  <si>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</si>
  <si>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</si>
  <si>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</si>
  <si>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</si>
  <si>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</si>
  <si>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</si>
  <si>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</si>
  <si>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</si>
  <si>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</si>
  <si>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</si>
  <si>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</si>
  <si>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</si>
  <si>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</si>
  <si>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</si>
  <si>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</si>
  <si>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</si>
  <si>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</si>
  <si>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</si>
  <si>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</si>
  <si>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</si>
  <si>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</si>
  <si>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</si>
  <si>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</si>
  <si>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</si>
  <si>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</si>
  <si>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</si>
  <si>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</si>
  <si>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</si>
  <si>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</si>
  <si>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</si>
  <si>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</si>
  <si>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</si>
  <si>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</si>
  <si>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</si>
  <si>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</si>
  <si>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</si>
  <si>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</si>
  <si>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</si>
  <si>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</si>
  <si>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</si>
  <si>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</si>
  <si>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</si>
  <si>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</si>
  <si>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</si>
  <si>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</si>
  <si>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</si>
  <si>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</si>
  <si>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</si>
  <si>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</si>
  <si>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</si>
  <si>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</si>
  <si>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</si>
  <si>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</si>
  <si>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</si>
  <si>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</si>
  <si>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</si>
  <si>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</si>
  <si>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</si>
  <si>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</si>
  <si>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</si>
  <si>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</si>
  <si>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</si>
  <si>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</si>
  <si>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</si>
  <si>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</si>
  <si>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</si>
  <si>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</si>
  <si>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</si>
  <si>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</si>
  <si>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</si>
  <si>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</si>
  <si>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</si>
  <si>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</si>
  <si>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</si>
  <si>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</si>
  <si>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</si>
  <si>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</si>
  <si>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</si>
  <si>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</si>
  <si>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</si>
  <si>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</si>
  <si>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</si>
  <si>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</si>
  <si>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</si>
  <si>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</si>
  <si>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</si>
  <si>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</si>
  <si>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</si>
  <si>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</si>
  <si>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</si>
  <si>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</si>
  <si>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</si>
  <si>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</si>
  <si>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</si>
  <si>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</si>
  <si>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</si>
  <si>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</si>
  <si>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</si>
  <si>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</si>
  <si>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</si>
  <si>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</si>
  <si>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</si>
  <si>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</si>
  <si>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</si>
  <si>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</si>
  <si>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</si>
  <si>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</si>
  <si>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</si>
  <si>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</si>
  <si>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</si>
  <si>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</si>
  <si>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</si>
  <si>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</si>
  <si>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</si>
  <si>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</si>
  <si>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</si>
  <si>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</si>
  <si>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</si>
  <si>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</si>
  <si>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</si>
  <si>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</si>
  <si>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</si>
  <si>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</si>
  <si>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</si>
  <si>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</si>
  <si>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</si>
  <si>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</si>
  <si>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</si>
  <si>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</si>
  <si>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</si>
  <si>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</si>
  <si>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</si>
  <si>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</si>
  <si>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</si>
  <si>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</si>
  <si>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</si>
  <si>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</si>
  <si>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</si>
  <si>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</si>
  <si>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</si>
  <si>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</si>
  <si>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</si>
  <si>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</si>
  <si>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</si>
  <si>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</si>
  <si>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</si>
  <si>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</si>
  <si>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</si>
  <si>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</si>
  <si>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</si>
  <si>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</si>
  <si>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</si>
  <si>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</si>
  <si>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</si>
  <si>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</si>
  <si>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</si>
  <si>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</si>
  <si>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</si>
  <si>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</si>
  <si>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</si>
  <si>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</si>
  <si>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</si>
  <si>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</si>
  <si>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</si>
  <si>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</si>
  <si>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</si>
  <si>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</si>
  <si>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</si>
  <si>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</si>
  <si>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</si>
  <si>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</si>
  <si>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</si>
  <si>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</si>
  <si>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</si>
  <si>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</si>
  <si>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</si>
  <si>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</si>
  <si>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</si>
  <si>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</si>
  <si>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</si>
  <si>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</si>
  <si>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</si>
  <si>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</si>
  <si>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</si>
  <si>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</si>
  <si>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</si>
  <si>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</si>
  <si>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</si>
  <si>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</si>
  <si>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</si>
  <si>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</si>
  <si>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</si>
  <si>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</si>
  <si>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</si>
  <si>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</si>
  <si>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</si>
  <si>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</si>
  <si>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</si>
  <si>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</si>
  <si>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</si>
  <si>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</si>
  <si>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</si>
  <si>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</si>
  <si>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</si>
  <si>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</si>
  <si>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</si>
  <si>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</si>
  <si>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</si>
  <si>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</si>
  <si>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</si>
  <si>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</si>
  <si>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</si>
  <si>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</si>
  <si>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</si>
  <si>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</si>
  <si>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</si>
  <si>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</si>
  <si>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</si>
  <si>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</si>
  <si>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</si>
  <si>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</si>
  <si>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</si>
  <si>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</si>
  <si>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</si>
  <si>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</si>
  <si>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</si>
  <si>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</si>
  <si>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</si>
  <si>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</si>
  <si>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</si>
  <si>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</si>
  <si>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</si>
  <si>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</si>
  <si>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</si>
  <si>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</si>
  <si>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</si>
  <si>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</si>
  <si>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</si>
  <si>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</si>
  <si>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</si>
  <si>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</si>
  <si>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</si>
  <si>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</si>
  <si>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</si>
  <si>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</si>
  <si>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</si>
  <si>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</si>
  <si>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</si>
  <si>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</si>
  <si>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</si>
  <si>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</si>
  <si>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</si>
  <si>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</si>
  <si>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</si>
  <si>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</si>
  <si>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</si>
  <si>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</si>
  <si>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</si>
  <si>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</si>
  <si>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</si>
  <si>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</si>
  <si>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</si>
  <si>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</si>
  <si>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</si>
  <si>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</si>
  <si>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</si>
  <si>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</si>
  <si>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</si>
  <si>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</si>
  <si>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</si>
  <si>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</si>
  <si>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</si>
  <si>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</si>
  <si>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</si>
  <si>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</si>
  <si>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</si>
  <si>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</si>
  <si>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</si>
  <si>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</si>
  <si>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</si>
  <si>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</si>
  <si>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</si>
  <si>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</si>
  <si>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</si>
  <si>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</si>
  <si>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</si>
  <si>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</si>
  <si>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</si>
  <si>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</si>
  <si>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</si>
  <si>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</si>
  <si>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</si>
  <si>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</si>
  <si>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</si>
  <si>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</si>
  <si>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</si>
  <si>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</si>
  <si>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</si>
  <si>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</si>
  <si>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</si>
  <si>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</si>
  <si>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</si>
  <si>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</si>
  <si>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</si>
  <si>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</si>
  <si>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</si>
  <si>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</si>
  <si>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</si>
  <si>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</si>
  <si>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</si>
  <si>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</si>
  <si>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</si>
  <si>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</si>
  <si>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</si>
  <si>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</si>
  <si>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</si>
  <si>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</si>
  <si>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</si>
  <si>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</si>
  <si>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</si>
  <si>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</si>
  <si>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</si>
  <si>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</si>
  <si>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</si>
  <si>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</si>
  <si>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</si>
  <si>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</si>
  <si>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</si>
  <si>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</si>
  <si>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</si>
  <si>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</si>
  <si>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</si>
  <si>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</si>
  <si>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</si>
  <si>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</si>
  <si>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</si>
  <si>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</si>
  <si>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</si>
  <si>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</si>
  <si>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</si>
  <si>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</si>
  <si>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</si>
  <si>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</si>
  <si>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</si>
  <si>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</si>
  <si>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</si>
  <si>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</si>
  <si>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</si>
  <si>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</si>
  <si>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</si>
  <si>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</si>
  <si>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</si>
  <si>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</si>
  <si>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</si>
  <si>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</si>
  <si>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</si>
  <si>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</si>
  <si>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</si>
  <si>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</si>
  <si>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</si>
  <si>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</si>
  <si>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</si>
  <si>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</si>
  <si>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</si>
  <si>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</si>
  <si>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</si>
  <si>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</si>
  <si>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</si>
  <si>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</si>
  <si>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</si>
  <si>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</si>
  <si>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</si>
  <si>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</si>
  <si>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</si>
  <si>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</si>
  <si>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</si>
  <si>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</si>
  <si>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</si>
  <si>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</si>
  <si>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</si>
  <si>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</si>
  <si>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</si>
  <si>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</si>
  <si>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</si>
  <si>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</si>
  <si>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</si>
  <si>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</si>
  <si>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</si>
  <si>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</si>
  <si>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</si>
  <si>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</si>
  <si>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</si>
  <si>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</si>
  <si>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</si>
  <si>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</si>
  <si>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</si>
  <si>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</si>
  <si>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</si>
  <si>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</si>
  <si>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</si>
  <si>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</si>
  <si>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</si>
  <si>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</si>
  <si>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</si>
  <si>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</si>
  <si>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</si>
  <si>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</si>
  <si>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</si>
  <si>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</si>
  <si>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</si>
  <si>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</si>
  <si>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</si>
  <si>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</si>
  <si>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</si>
  <si>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</si>
  <si>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</si>
  <si>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</si>
  <si>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</si>
  <si>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</si>
  <si>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</si>
  <si>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</si>
  <si>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</si>
  <si>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</si>
  <si>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</si>
  <si>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</si>
  <si>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</si>
  <si>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</si>
  <si>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</si>
  <si>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</si>
  <si>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</si>
  <si>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</si>
  <si>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</si>
  <si>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</si>
  <si>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</si>
  <si>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</si>
  <si>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</si>
  <si>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</si>
  <si>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</si>
  <si>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</si>
  <si>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</si>
  <si>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</si>
  <si>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</si>
  <si>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</si>
  <si>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</si>
  <si>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</si>
  <si>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</si>
  <si>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</si>
  <si>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</si>
  <si>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</si>
  <si>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</si>
  <si>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</si>
  <si>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</si>
  <si>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</si>
  <si>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</si>
  <si>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</si>
  <si>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</si>
  <si>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</si>
  <si>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</si>
  <si>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</si>
  <si>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</si>
  <si>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</si>
  <si>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</si>
  <si>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</si>
  <si>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</si>
  <si>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</si>
  <si>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</si>
  <si>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</si>
  <si>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</si>
  <si>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</si>
  <si>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</si>
  <si>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</si>
  <si>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</si>
  <si>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</si>
  <si>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</si>
  <si>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</si>
  <si>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</si>
  <si>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</si>
  <si>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</si>
  <si>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</si>
  <si>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</si>
  <si>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</si>
  <si>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</si>
  <si>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</si>
  <si>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</si>
  <si>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</si>
  <si>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</si>
  <si>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</si>
  <si>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</si>
  <si>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</si>
  <si>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</si>
  <si>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</si>
  <si>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</si>
  <si>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</si>
  <si>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</si>
  <si>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</si>
  <si>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</si>
  <si>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</si>
  <si>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</si>
  <si>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</si>
  <si>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</si>
  <si>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</si>
  <si>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</si>
  <si>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</si>
  <si>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</si>
  <si>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</si>
  <si>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</si>
  <si>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</si>
  <si>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</si>
  <si>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</si>
  <si>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</si>
  <si>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</si>
  <si>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</si>
  <si>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</si>
  <si>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</si>
  <si>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</si>
  <si>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</si>
  <si>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</si>
  <si>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</si>
  <si>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</si>
  <si>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</si>
  <si>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</si>
  <si>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</si>
  <si>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</si>
  <si>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</si>
  <si>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</si>
  <si>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</si>
  <si>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</si>
  <si>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</si>
  <si>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</si>
  <si>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</si>
  <si>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</si>
  <si>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</si>
  <si>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</si>
  <si>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</si>
  <si>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</si>
  <si>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</si>
  <si>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</si>
  <si>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</si>
  <si>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</si>
  <si>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</si>
  <si>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</si>
  <si>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</si>
  <si>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</si>
  <si>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</si>
  <si>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</si>
  <si>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</si>
  <si>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</si>
  <si>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</si>
  <si>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</si>
  <si>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</si>
  <si>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</si>
  <si>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</si>
  <si>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</si>
  <si>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</si>
  <si>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</si>
  <si>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</si>
  <si>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</si>
  <si>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</si>
  <si>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</si>
  <si>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</si>
  <si>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</si>
  <si>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</si>
  <si>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</si>
  <si>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</si>
  <si>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</si>
  <si>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</si>
  <si>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</si>
  <si>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</si>
  <si>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</si>
  <si>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</si>
  <si>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</si>
  <si>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</si>
  <si>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</si>
  <si>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</si>
  <si>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</si>
  <si>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</si>
  <si>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</si>
  <si>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</si>
  <si>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</si>
  <si>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</si>
  <si>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</si>
  <si>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</si>
  <si>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</si>
  <si>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</si>
  <si>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</si>
  <si>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</si>
  <si>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</si>
  <si>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</si>
  <si>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</si>
  <si>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</si>
  <si>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</si>
  <si>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</si>
  <si>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</si>
  <si>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</si>
  <si>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</si>
  <si>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</si>
  <si>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</si>
  <si>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</si>
  <si>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</si>
  <si>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</si>
  <si>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</si>
  <si>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</si>
  <si>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</si>
  <si>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</si>
  <si>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</si>
  <si>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</si>
  <si>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</si>
  <si>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</si>
  <si>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</si>
  <si>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</si>
  <si>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</si>
  <si>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</si>
  <si>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</si>
  <si>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</si>
  <si>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</si>
  <si>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</si>
  <si>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</si>
  <si>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</si>
  <si>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</si>
  <si>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</si>
  <si>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</si>
  <si>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</si>
  <si>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</si>
  <si>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</si>
  <si>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</si>
  <si>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</si>
  <si>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</si>
  <si>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</si>
  <si>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</si>
  <si>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</si>
  <si>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</si>
  <si>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</si>
  <si>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</si>
  <si>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</si>
  <si>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</si>
  <si>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</si>
  <si>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</si>
  <si>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</si>
  <si>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</si>
  <si>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</si>
  <si>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</si>
  <si>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</si>
  <si>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</si>
  <si>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</si>
  <si>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</si>
  <si>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</si>
  <si>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</si>
  <si>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</si>
  <si>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</si>
  <si>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</si>
  <si>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</si>
  <si>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</si>
  <si>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</si>
  <si>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</si>
  <si>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</si>
  <si>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</si>
  <si>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</si>
  <si>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</si>
  <si>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</si>
  <si>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</si>
  <si>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</si>
  <si>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</si>
  <si>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</si>
  <si>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</si>
  <si>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</si>
  <si>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</si>
  <si>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</si>
  <si>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</si>
  <si>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</si>
  <si>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</si>
  <si>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</si>
  <si>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</si>
  <si>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</si>
  <si>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</si>
  <si>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</si>
  <si>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</si>
  <si>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</si>
  <si>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</si>
  <si>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</si>
  <si>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</si>
  <si>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</si>
  <si>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</si>
  <si>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</si>
  <si>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</si>
  <si>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</si>
  <si>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</si>
  <si>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</si>
  <si>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</si>
  <si>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</si>
  <si>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</si>
  <si>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</si>
  <si>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</si>
  <si>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</si>
  <si>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</si>
  <si>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</si>
  <si>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</si>
  <si>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</si>
  <si>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</si>
  <si>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</si>
  <si>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</si>
  <si>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</si>
  <si>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</si>
  <si>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</si>
  <si>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</si>
  <si>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</si>
  <si>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</si>
  <si>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</si>
  <si>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</si>
  <si>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</si>
  <si>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</si>
  <si>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</si>
  <si>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</si>
  <si>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</si>
  <si>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</si>
  <si>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</si>
  <si>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</si>
  <si>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</si>
  <si>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</si>
  <si>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</si>
  <si>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</si>
  <si>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</si>
  <si>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</si>
  <si>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</si>
  <si>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</si>
  <si>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</si>
  <si>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</si>
  <si>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</si>
  <si>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</si>
  <si>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</si>
  <si>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</si>
  <si>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</si>
  <si>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</si>
  <si>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</si>
  <si>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</si>
  <si>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</si>
  <si>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</si>
  <si>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</si>
  <si>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</si>
  <si>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</si>
  <si>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</si>
  <si>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</si>
  <si>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</si>
  <si>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</si>
  <si>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</si>
  <si>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</si>
  <si>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</si>
  <si>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</si>
  <si>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</si>
  <si>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</si>
  <si>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</si>
  <si>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</si>
  <si>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</si>
  <si>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</si>
  <si>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</si>
  <si>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</si>
  <si>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</si>
  <si>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</si>
  <si>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</si>
  <si>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</si>
  <si>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</si>
  <si>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</si>
  <si>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</si>
  <si>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</si>
  <si>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</si>
  <si>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</si>
  <si>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</si>
  <si>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</si>
  <si>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</si>
  <si>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</si>
  <si>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</si>
  <si>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</si>
  <si>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</si>
  <si>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</si>
  <si>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</si>
  <si>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</si>
  <si>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</si>
  <si>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</si>
  <si>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</si>
  <si>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</si>
  <si>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</si>
  <si>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</si>
  <si>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</si>
  <si>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</si>
  <si>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</si>
  <si>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</si>
  <si>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</si>
  <si>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</si>
  <si>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</si>
  <si>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</si>
  <si>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</si>
  <si>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</si>
  <si>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</si>
  <si>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</si>
  <si>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</si>
  <si>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</si>
  <si>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</si>
  <si>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</si>
  <si>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</si>
  <si>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</si>
  <si>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</si>
  <si>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</si>
  <si>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</si>
  <si>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</si>
  <si>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</si>
  <si>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</si>
  <si>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</si>
  <si>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</si>
  <si>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</si>
  <si>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</si>
  <si>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</si>
  <si>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</si>
  <si>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</si>
  <si>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</si>
  <si>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</si>
  <si>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</si>
  <si>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</si>
  <si>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</si>
  <si>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</si>
  <si>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</si>
  <si>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</si>
  <si>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</si>
  <si>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</si>
  <si>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</si>
  <si>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</si>
  <si>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</si>
  <si>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</si>
  <si>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</si>
  <si>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</si>
  <si>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</si>
  <si>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</si>
  <si>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</si>
  <si>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</si>
  <si>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</si>
  <si>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</si>
  <si>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</si>
  <si>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</si>
  <si>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</si>
  <si>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</si>
  <si>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</si>
  <si>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</si>
  <si>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</si>
  <si>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</si>
  <si>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</si>
  <si>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</si>
  <si>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</si>
  <si>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</si>
  <si>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</si>
  <si>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</si>
  <si>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</si>
  <si>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</si>
  <si>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</si>
  <si>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</si>
  <si>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</si>
  <si>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</si>
  <si>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</si>
  <si>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</si>
  <si>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</si>
  <si>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</si>
  <si>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</si>
  <si>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</si>
  <si>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</si>
  <si>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</si>
  <si>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</si>
  <si>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</si>
  <si>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</si>
  <si>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</si>
  <si>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</si>
  <si>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</si>
  <si>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</si>
  <si>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</si>
  <si>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</si>
  <si>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</si>
  <si>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</si>
  <si>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</si>
  <si>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</si>
  <si>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</si>
  <si>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</si>
  <si>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</si>
  <si>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</si>
  <si>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</si>
  <si>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</si>
  <si>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</si>
  <si>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</si>
  <si>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</si>
  <si>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</si>
  <si>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</si>
  <si>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</si>
  <si>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</si>
  <si>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</si>
  <si>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</si>
  <si>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</si>
  <si>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</si>
  <si>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</si>
  <si>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</si>
  <si>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</si>
  <si>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</si>
  <si>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</si>
  <si>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</si>
  <si>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</si>
  <si>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</si>
  <si>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</si>
  <si>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</si>
  <si>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</si>
  <si>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</si>
  <si>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</si>
  <si>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</si>
  <si>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</si>
  <si>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</si>
  <si>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</si>
  <si>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</si>
  <si>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</si>
  <si>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</si>
  <si>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</si>
  <si>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</si>
  <si>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</si>
  <si>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</si>
  <si>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</si>
  <si>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</si>
  <si>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</si>
  <si>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</si>
  <si>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</si>
  <si>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</si>
  <si>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</si>
  <si>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</si>
  <si>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</si>
  <si>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</si>
  <si>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</si>
  <si>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</si>
  <si>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</si>
  <si>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</si>
  <si>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</si>
  <si>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</si>
  <si>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</si>
  <si>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</si>
  <si>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</si>
  <si>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</si>
  <si>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</si>
  <si>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</si>
  <si>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</si>
  <si>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</si>
  <si>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</si>
  <si>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</si>
  <si>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</si>
  <si>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</si>
  <si>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</si>
  <si>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</si>
  <si>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</si>
  <si>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</si>
  <si>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</si>
  <si>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</si>
  <si>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</si>
  <si>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</si>
  <si>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</si>
  <si>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</si>
  <si>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</si>
  <si>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</si>
  <si>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</si>
  <si>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</si>
  <si>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</si>
  <si>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</si>
  <si>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</si>
  <si>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</si>
  <si>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</si>
  <si>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</si>
  <si>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</si>
  <si>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</si>
  <si>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</si>
  <si>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</si>
  <si>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</si>
  <si>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</si>
  <si>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</si>
  <si>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</si>
  <si>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</si>
  <si>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</si>
  <si>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</si>
  <si>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</si>
  <si>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</si>
  <si>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</si>
  <si>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</si>
  <si>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</si>
  <si>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</si>
  <si>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</si>
  <si>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</si>
  <si>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</si>
  <si>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</si>
  <si>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</si>
  <si>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</si>
  <si>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</si>
  <si>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</si>
  <si>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</si>
  <si>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</si>
  <si>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</si>
  <si>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</si>
  <si>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</si>
  <si>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</si>
  <si>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</si>
  <si>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</si>
  <si>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</si>
  <si>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</si>
  <si>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</si>
  <si>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</si>
  <si>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</si>
  <si>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</si>
  <si>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</si>
  <si>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</si>
  <si>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</si>
  <si>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</si>
  <si>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</si>
  <si>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</si>
  <si>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</si>
  <si>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</si>
  <si>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</si>
  <si>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</si>
  <si>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</si>
  <si>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</si>
  <si>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</si>
  <si>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</si>
  <si>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</si>
  <si>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</si>
  <si>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</si>
  <si>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</si>
  <si>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</si>
  <si>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</si>
  <si>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</si>
  <si>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</si>
  <si>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</si>
  <si>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</si>
  <si>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</si>
  <si>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</si>
  <si>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</si>
  <si>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</si>
  <si>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</si>
  <si>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</si>
  <si>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</si>
  <si>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</si>
  <si>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</si>
  <si>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</si>
  <si>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</si>
  <si>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</si>
  <si>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</si>
  <si>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</si>
  <si>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</si>
  <si>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</si>
  <si>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</si>
  <si>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</si>
  <si>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</si>
  <si>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</si>
  <si>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</si>
  <si>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</si>
  <si>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</si>
  <si>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</si>
  <si>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</si>
  <si>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</si>
  <si>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</si>
  <si>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</si>
  <si>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</si>
  <si>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</si>
  <si>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</si>
  <si>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</si>
  <si>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</si>
  <si>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</si>
  <si>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</si>
  <si>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</si>
  <si>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</si>
  <si>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</si>
  <si>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</si>
  <si>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</si>
  <si>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</si>
  <si>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</si>
  <si>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</si>
  <si>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</si>
  <si>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</si>
  <si>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</si>
  <si>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</si>
  <si>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</si>
  <si>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</si>
  <si>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</si>
  <si>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</si>
  <si>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</si>
  <si>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</si>
  <si>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</si>
  <si>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</si>
  <si>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</si>
  <si>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</si>
  <si>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</si>
  <si>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</si>
  <si>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</si>
  <si>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</si>
  <si>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</si>
  <si>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</si>
  <si>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</si>
  <si>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</si>
  <si>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</si>
  <si>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</si>
  <si>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</si>
  <si>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</si>
  <si>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</si>
  <si>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</si>
  <si>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</si>
  <si>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</si>
  <si>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</si>
  <si>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</si>
  <si>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</si>
  <si>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</si>
  <si>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</si>
  <si>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</si>
  <si>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</si>
  <si>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</si>
  <si>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</si>
  <si>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</si>
  <si>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</si>
  <si>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</si>
  <si>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</si>
  <si>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</si>
  <si>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</si>
  <si>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</si>
  <si>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</si>
  <si>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</si>
  <si>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</si>
  <si>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</si>
  <si>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</si>
  <si>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</si>
  <si>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</si>
  <si>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</si>
  <si>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</si>
  <si>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</si>
  <si>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</si>
  <si>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</si>
  <si>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</si>
  <si>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</si>
  <si>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</si>
  <si>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</si>
  <si>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</si>
  <si>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</si>
  <si>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</si>
  <si>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</si>
  <si>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</si>
  <si>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</si>
  <si>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</si>
  <si>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</si>
  <si>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</si>
  <si>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</si>
  <si>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</si>
  <si>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</si>
  <si>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</si>
  <si>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</si>
  <si>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</si>
  <si>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</si>
  <si>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</si>
  <si>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</si>
  <si>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</si>
  <si>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</si>
  <si>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</si>
  <si>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</si>
  <si>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</si>
  <si>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</si>
  <si>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</si>
  <si>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</si>
  <si>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</si>
  <si>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</si>
  <si>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</si>
  <si>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</si>
  <si>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</si>
  <si>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</si>
  <si>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</si>
  <si>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</si>
  <si>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</si>
  <si>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</si>
  <si>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</si>
  <si>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</si>
  <si>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</si>
  <si>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</si>
  <si>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</si>
  <si>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</si>
  <si>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</si>
  <si>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</si>
  <si>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</si>
  <si>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</si>
  <si>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</si>
  <si>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</si>
  <si>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</si>
  <si>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</si>
  <si>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</si>
  <si>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</si>
  <si>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</si>
  <si>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</si>
  <si>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</si>
  <si>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</si>
  <si>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</si>
  <si>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</si>
  <si>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</si>
  <si>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</si>
  <si>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</si>
  <si>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</si>
  <si>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</si>
  <si>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</si>
  <si>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</si>
  <si>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</si>
  <si>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</si>
  <si>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</si>
  <si>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</si>
  <si>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</si>
  <si>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</si>
  <si>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</si>
  <si>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</si>
  <si>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</si>
  <si>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</si>
  <si>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</si>
  <si>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</si>
  <si>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</si>
  <si>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</si>
  <si>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</si>
  <si>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</si>
  <si>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</si>
  <si>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</si>
  <si>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</si>
  <si>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</si>
  <si>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</si>
  <si>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</si>
  <si>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</si>
  <si>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</si>
  <si>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</si>
  <si>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</si>
  <si>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</si>
  <si>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</si>
  <si>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</si>
  <si>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</si>
  <si>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</si>
  <si>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</si>
  <si>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</si>
  <si>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</si>
  <si>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</si>
  <si>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</si>
  <si>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</si>
  <si>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</si>
  <si>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</si>
  <si>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</si>
  <si>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</si>
  <si>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</si>
  <si>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</si>
  <si>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</si>
  <si>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</si>
  <si>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</si>
  <si>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</si>
  <si>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</si>
  <si>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</si>
  <si>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</si>
  <si>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</si>
  <si>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</si>
  <si>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</si>
  <si>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</si>
  <si>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</si>
  <si>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</si>
  <si>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</si>
  <si>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</si>
  <si>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</si>
  <si>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</si>
  <si>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</si>
  <si>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</si>
  <si>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</si>
  <si>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</si>
  <si>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</si>
  <si>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</si>
  <si>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</si>
  <si>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</si>
  <si>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</si>
  <si>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</si>
  <si>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</si>
  <si>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</si>
  <si>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</si>
  <si>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</si>
  <si>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</si>
  <si>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</si>
  <si>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</si>
  <si>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</si>
  <si>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</si>
  <si>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</si>
  <si>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</si>
  <si>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</si>
  <si>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</si>
  <si>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</si>
  <si>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</si>
  <si>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</si>
  <si>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</si>
  <si>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</si>
  <si>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</si>
  <si>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</si>
  <si>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</si>
  <si>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</si>
  <si>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</si>
  <si>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</si>
  <si>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</si>
  <si>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</si>
  <si>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</si>
  <si>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</si>
  <si>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</si>
  <si>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</si>
  <si>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</si>
  <si>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</si>
  <si>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</si>
  <si>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</si>
  <si>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</si>
  <si>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</si>
  <si>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</si>
  <si>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</si>
  <si>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</si>
  <si>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</si>
  <si>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</si>
  <si>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</si>
  <si>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</si>
  <si>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</si>
  <si>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</si>
  <si>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</si>
  <si>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</si>
  <si>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</si>
  <si>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</si>
  <si>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</si>
  <si>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</si>
  <si>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</si>
  <si>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</si>
  <si>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</si>
  <si>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</si>
  <si>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</si>
  <si>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</si>
  <si>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</si>
  <si>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</si>
  <si>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</si>
  <si>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</si>
  <si>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</si>
  <si>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</si>
  <si>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</si>
  <si>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</si>
  <si>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</si>
  <si>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</si>
  <si>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</si>
  <si>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</si>
  <si>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</si>
  <si>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</si>
  <si>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</si>
  <si>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</si>
  <si>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</si>
  <si>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</si>
  <si>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</si>
  <si>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</si>
  <si>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</si>
  <si>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</si>
  <si>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</si>
  <si>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</si>
  <si>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</si>
  <si>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</si>
  <si>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</si>
  <si>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</si>
  <si>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</si>
  <si>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</si>
  <si>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</si>
  <si>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</si>
  <si>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</si>
  <si>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</si>
  <si>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</si>
  <si>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</si>
  <si>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</si>
  <si>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</si>
  <si>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</si>
  <si>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</si>
  <si>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</si>
  <si>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</si>
  <si>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</si>
  <si>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</si>
  <si>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</si>
  <si>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</si>
  <si>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</si>
  <si>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</si>
  <si>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</si>
  <si>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</si>
  <si>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</si>
  <si>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</si>
  <si>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</si>
  <si>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</si>
  <si>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</si>
  <si>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</si>
  <si>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</si>
  <si>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</si>
  <si>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</si>
  <si>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</si>
  <si>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</si>
  <si>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</si>
  <si>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</si>
  <si>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</si>
  <si>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</si>
  <si>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</si>
  <si>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</si>
  <si>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</si>
  <si>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</si>
  <si>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</si>
  <si>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</si>
  <si>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</si>
  <si>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</si>
  <si>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</si>
  <si>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</si>
  <si>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</si>
  <si>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</si>
  <si>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</si>
  <si>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</si>
  <si>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</si>
  <si>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</si>
  <si>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</si>
  <si>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</si>
  <si>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</si>
  <si>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</si>
  <si>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</si>
  <si>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</si>
  <si>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</si>
  <si>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</si>
  <si>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</si>
  <si>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</si>
  <si>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</si>
  <si>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</si>
  <si>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</si>
  <si>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</si>
  <si>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</si>
  <si>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</si>
  <si>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</si>
  <si>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</si>
  <si>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</si>
  <si>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</si>
  <si>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</si>
  <si>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</si>
  <si>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</si>
  <si>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</si>
  <si>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</si>
  <si>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</si>
  <si>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</si>
  <si>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</si>
  <si>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</si>
  <si>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</si>
  <si>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</si>
  <si>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</si>
  <si>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</si>
  <si>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</si>
  <si>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</si>
  <si>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</si>
  <si>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</si>
  <si>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</si>
  <si>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</si>
  <si>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</si>
  <si>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</si>
  <si>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</si>
  <si>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</si>
  <si>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</si>
  <si>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</si>
  <si>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</si>
  <si>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</si>
  <si>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</si>
  <si>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</si>
  <si>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</si>
  <si>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</si>
  <si>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</si>
  <si>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</si>
  <si>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</si>
  <si>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</si>
  <si>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</si>
  <si>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</si>
  <si>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</si>
  <si>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</si>
  <si>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</si>
  <si>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</si>
  <si>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</si>
  <si>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</si>
  <si>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</si>
  <si>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</si>
  <si>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</si>
  <si>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</si>
  <si>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</si>
  <si>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</si>
  <si>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</si>
  <si>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</si>
  <si>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</si>
  <si>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</si>
  <si>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</si>
  <si>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</si>
  <si>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</si>
  <si>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</si>
  <si>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</si>
  <si>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</si>
  <si>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</si>
  <si>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</si>
  <si>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</si>
  <si>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</si>
  <si>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</si>
  <si>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</si>
  <si>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</si>
  <si>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</si>
  <si>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</si>
  <si>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</si>
  <si>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</si>
  <si>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</si>
  <si>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</si>
  <si>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</si>
  <si>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</si>
  <si>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</si>
  <si>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</si>
  <si>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</si>
  <si>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</si>
  <si>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</si>
  <si>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</si>
  <si>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</si>
  <si>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</si>
  <si>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</si>
  <si>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</si>
  <si>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</si>
  <si>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</si>
  <si>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</si>
  <si>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</si>
  <si>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</si>
  <si>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</si>
  <si>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</si>
  <si>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</si>
  <si>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</si>
  <si>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</si>
  <si>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</si>
  <si>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</si>
  <si>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</si>
  <si>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</si>
  <si>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</si>
  <si>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</si>
  <si>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</si>
  <si>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</si>
  <si>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</si>
  <si>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</si>
  <si>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</si>
  <si>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</si>
  <si>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</si>
  <si>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</si>
  <si>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</si>
  <si>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</si>
  <si>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</si>
  <si>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</si>
  <si>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</si>
  <si>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</si>
  <si>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</si>
  <si>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</si>
  <si>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</si>
  <si>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</si>
  <si>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</si>
  <si>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</si>
  <si>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</si>
  <si>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</si>
  <si>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</si>
  <si>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</si>
  <si>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</si>
  <si>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</si>
  <si>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</si>
  <si>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</si>
  <si>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</si>
  <si>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</si>
  <si>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</si>
  <si>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</si>
  <si>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</si>
  <si>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</si>
  <si>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</si>
  <si>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</si>
  <si>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</si>
  <si>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</si>
  <si>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</si>
  <si>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</si>
  <si>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</si>
  <si>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</si>
  <si>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</si>
  <si>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</si>
  <si>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</si>
  <si>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</si>
  <si>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</si>
  <si>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</si>
  <si>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</si>
  <si>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</si>
  <si>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</si>
  <si>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</si>
  <si>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</si>
  <si>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</si>
  <si>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</si>
  <si>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</si>
  <si>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</si>
  <si>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</si>
  <si>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</si>
  <si>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</si>
  <si>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</si>
  <si>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</si>
  <si>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</si>
  <si>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</si>
  <si>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</si>
  <si>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</si>
  <si>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</si>
  <si>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</si>
  <si>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</si>
  <si>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</si>
  <si>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</si>
  <si>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</si>
  <si>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</si>
  <si>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</si>
  <si>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</si>
  <si>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</si>
  <si>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</si>
  <si>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</si>
  <si>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</si>
  <si>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</si>
  <si>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</si>
  <si>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</si>
  <si>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</si>
  <si>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</si>
  <si>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</si>
  <si>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</si>
  <si>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</si>
  <si>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</si>
  <si>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</si>
  <si>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</si>
  <si>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</si>
  <si>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</si>
  <si>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</si>
  <si>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</si>
  <si>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</si>
  <si>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</si>
  <si>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</si>
  <si>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</si>
  <si>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</si>
  <si>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</si>
  <si>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</si>
  <si>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</si>
  <si>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</si>
  <si>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</si>
  <si>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</si>
  <si>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</si>
  <si>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</si>
  <si>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</si>
  <si>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</si>
  <si>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</si>
  <si>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</si>
  <si>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</si>
  <si>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</si>
  <si>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</si>
  <si>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</si>
  <si>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</si>
  <si>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</si>
  <si>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</si>
  <si>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</si>
  <si>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</si>
  <si>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</si>
  <si>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</si>
  <si>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</si>
  <si>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</si>
  <si>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</si>
  <si>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</si>
  <si>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</si>
  <si>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</si>
  <si>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</si>
  <si>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</si>
  <si>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</si>
  <si>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</si>
  <si>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</si>
  <si>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</si>
  <si>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</si>
  <si>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</si>
  <si>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</si>
  <si>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</si>
  <si>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</si>
  <si>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</si>
  <si>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</si>
  <si>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</si>
  <si>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</si>
  <si>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</si>
  <si>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</si>
  <si>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</si>
  <si>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</si>
  <si>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</si>
  <si>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</si>
  <si>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</si>
  <si>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</si>
  <si>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</si>
  <si>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</si>
  <si>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</si>
  <si>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</si>
  <si>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</si>
  <si>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</si>
  <si>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</si>
  <si>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</si>
  <si>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</si>
  <si>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</si>
  <si>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</si>
  <si>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</si>
  <si>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</si>
  <si>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</si>
  <si>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</si>
  <si>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</si>
  <si>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</si>
  <si>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</si>
  <si>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</si>
  <si>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</si>
  <si>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</si>
  <si>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</si>
  <si>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</si>
  <si>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</si>
  <si>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</si>
  <si>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</si>
  <si>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</si>
  <si>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</si>
  <si>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</si>
  <si>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</si>
  <si>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</si>
  <si>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</si>
  <si>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</si>
  <si>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</si>
  <si>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</si>
  <si>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</si>
  <si>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</si>
  <si>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</si>
  <si>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</si>
  <si>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</si>
  <si>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</si>
  <si>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</si>
  <si>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</si>
  <si>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</si>
  <si>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</si>
  <si>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</si>
  <si>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</si>
  <si>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</si>
  <si>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</si>
  <si>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</si>
  <si>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</si>
  <si>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</si>
  <si>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</si>
  <si>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</si>
  <si>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</si>
  <si>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</si>
  <si>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</si>
  <si>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</si>
  <si>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</si>
  <si>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</si>
  <si>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</si>
  <si>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</si>
  <si>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</si>
  <si>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</si>
  <si>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</si>
  <si>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</si>
  <si>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</si>
  <si>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</si>
  <si>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</si>
  <si>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</si>
  <si>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</si>
  <si>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</si>
  <si>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</si>
  <si>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</si>
  <si>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</si>
  <si>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</si>
  <si>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</si>
  <si>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</si>
  <si>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</si>
  <si>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</si>
  <si>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</si>
  <si>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</si>
  <si>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</si>
  <si>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</si>
  <si>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</si>
  <si>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</si>
  <si>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</si>
  <si>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</si>
  <si>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</si>
  <si>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</si>
  <si>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</si>
  <si>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</si>
  <si>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</si>
  <si>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</si>
  <si>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</si>
  <si>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</si>
  <si>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</si>
  <si>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</si>
  <si>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</si>
  <si>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</si>
  <si>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</si>
  <si>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</si>
  <si>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</si>
  <si>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</si>
  <si>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</si>
  <si>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</si>
  <si>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</si>
  <si>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</si>
  <si>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</si>
  <si>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</si>
  <si>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</si>
  <si>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</si>
  <si>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</si>
  <si>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</si>
  <si>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</si>
  <si>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</si>
  <si>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</si>
  <si>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</si>
  <si>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</si>
  <si>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</si>
  <si>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</si>
  <si>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</si>
  <si>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</si>
  <si>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</si>
  <si>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</si>
  <si>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</si>
  <si>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</si>
  <si>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</si>
  <si>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</si>
  <si>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</si>
  <si>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</si>
  <si>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</si>
  <si>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</si>
  <si>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</si>
  <si>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</si>
  <si>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</si>
  <si>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</si>
  <si>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</si>
  <si>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</si>
  <si>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</si>
  <si>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</si>
  <si>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</si>
  <si>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</si>
  <si>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</si>
  <si>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</si>
  <si>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</si>
  <si>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</si>
  <si>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</si>
  <si>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</si>
  <si>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</si>
  <si>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</si>
  <si>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</si>
  <si>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</si>
  <si>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</si>
  <si>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</si>
  <si>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</si>
  <si>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</si>
  <si>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</si>
  <si>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</si>
  <si>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</si>
  <si>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</si>
  <si>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</si>
  <si>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</si>
  <si>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</si>
  <si>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</si>
  <si>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</si>
  <si>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</si>
  <si>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</si>
  <si>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</si>
  <si>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</si>
  <si>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</si>
  <si>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</si>
  <si>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</si>
  <si>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</si>
  <si>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</si>
  <si>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</si>
  <si>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</si>
  <si>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</si>
  <si>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</si>
  <si>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</si>
  <si>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</si>
  <si>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</si>
  <si>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</si>
  <si>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</si>
  <si>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</si>
  <si>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</si>
  <si>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</si>
  <si>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</si>
  <si>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</si>
  <si>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</si>
  <si>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</si>
  <si>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</si>
  <si>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</si>
  <si>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</si>
  <si>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</si>
  <si>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</si>
  <si>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</si>
  <si>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</si>
  <si>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</si>
  <si>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</si>
  <si>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</si>
  <si>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</si>
  <si>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</si>
  <si>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</si>
  <si>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</si>
  <si>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</si>
  <si>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</si>
  <si>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</si>
  <si>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</si>
  <si>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</si>
  <si>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</si>
  <si>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</si>
  <si>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</si>
  <si>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</si>
  <si>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</si>
  <si>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</si>
  <si>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</si>
  <si>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</si>
  <si>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</si>
  <si>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</si>
  <si>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</si>
  <si>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</si>
  <si>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</si>
  <si>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</si>
  <si>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</si>
  <si>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</si>
  <si>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</si>
  <si>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</si>
  <si>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</si>
  <si>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</si>
  <si>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</si>
  <si>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</si>
  <si>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</si>
  <si>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</si>
  <si>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</si>
  <si>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</si>
  <si>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</si>
  <si>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</si>
  <si>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</si>
  <si>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</si>
  <si>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</si>
  <si>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</si>
  <si>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</si>
  <si>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</si>
  <si>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</si>
  <si>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</si>
  <si>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</si>
  <si>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</si>
  <si>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</si>
  <si>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</si>
  <si>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</si>
  <si>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</si>
  <si>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</si>
  <si>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</si>
  <si>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</si>
  <si>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</si>
  <si>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</si>
  <si>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</si>
  <si>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</si>
  <si>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</si>
  <si>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</si>
  <si>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</si>
  <si>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</si>
  <si>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</si>
  <si>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</si>
  <si>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</si>
  <si>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</si>
  <si>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</si>
  <si>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</si>
  <si>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</si>
  <si>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</si>
  <si>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</si>
  <si>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</si>
  <si>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</si>
  <si>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</si>
  <si>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</si>
  <si>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</si>
  <si>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</si>
  <si>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</si>
  <si>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</si>
  <si>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</si>
  <si>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</si>
  <si>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</si>
  <si>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</si>
  <si>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</si>
  <si>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</si>
  <si>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</si>
  <si>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</si>
  <si>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</si>
  <si>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</si>
  <si>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</si>
  <si>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</si>
  <si>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</si>
  <si>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</si>
  <si>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</si>
  <si>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</si>
  <si>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</si>
  <si>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</si>
  <si>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</si>
  <si>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</si>
  <si>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</si>
  <si>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</si>
  <si>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</si>
  <si>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</si>
  <si>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</si>
  <si>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</si>
  <si>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</si>
  <si>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</si>
  <si>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</si>
  <si>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</si>
  <si>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</si>
  <si>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</si>
  <si>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</si>
  <si>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</si>
  <si>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</si>
  <si>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</si>
  <si>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</si>
  <si>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</si>
  <si>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</si>
  <si>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</si>
  <si>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</si>
  <si>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</si>
  <si>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</si>
  <si>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</si>
  <si>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</si>
  <si>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</si>
  <si>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</si>
  <si>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</si>
  <si>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</si>
  <si>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</si>
  <si>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</si>
  <si>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</si>
  <si>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</si>
  <si>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</si>
  <si>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</si>
  <si>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</si>
  <si>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</si>
  <si>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</si>
  <si>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</si>
  <si>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</si>
  <si>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</si>
  <si>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</si>
  <si>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</si>
  <si>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</si>
  <si>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</si>
  <si>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</si>
  <si>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</si>
  <si>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</si>
  <si>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</si>
  <si>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</si>
  <si>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</si>
  <si>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</si>
  <si>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</si>
  <si>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</si>
  <si>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</si>
  <si>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</si>
  <si>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</si>
  <si>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</si>
  <si>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</si>
  <si>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</si>
  <si>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</si>
  <si>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</si>
  <si>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</si>
  <si>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</si>
  <si>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</si>
  <si>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</si>
  <si>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</si>
  <si>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</si>
  <si>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</si>
  <si>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</si>
  <si>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</si>
  <si>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</si>
  <si>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</si>
  <si>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</si>
  <si>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</si>
  <si>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</si>
  <si>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</si>
  <si>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</si>
  <si>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</si>
  <si>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</si>
  <si>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</si>
  <si>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</si>
  <si>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</si>
  <si>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</si>
  <si>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</si>
  <si>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</si>
  <si>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</si>
  <si>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</si>
  <si>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</si>
  <si>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</si>
  <si>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</si>
  <si>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</si>
  <si>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</si>
  <si>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</si>
  <si>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</si>
  <si>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</si>
  <si>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</si>
  <si>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</si>
  <si>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</si>
  <si>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</si>
  <si>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</si>
  <si>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</si>
  <si>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</si>
  <si>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</si>
  <si>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</si>
  <si>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</si>
  <si>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</si>
  <si>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</si>
  <si>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</si>
  <si>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</si>
  <si>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</si>
  <si>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</si>
  <si>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</si>
  <si>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</si>
  <si>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</si>
  <si>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</si>
  <si>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</si>
  <si>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</si>
  <si>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</si>
  <si>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</si>
  <si>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</si>
  <si>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</si>
  <si>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</si>
  <si>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</si>
  <si>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</si>
  <si>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</si>
  <si>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</si>
  <si>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</si>
  <si>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</si>
  <si>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</si>
  <si>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</si>
  <si>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</si>
  <si>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</si>
  <si>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</si>
  <si>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</si>
  <si>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</si>
  <si>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</si>
  <si>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</si>
  <si>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</si>
  <si>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</si>
  <si>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</si>
  <si>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</si>
  <si>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</si>
  <si>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</si>
  <si>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</si>
  <si>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</si>
  <si>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</si>
  <si>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</si>
  <si>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</si>
  <si>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</si>
  <si>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</si>
  <si>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</si>
  <si>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</si>
  <si>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</si>
  <si>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</si>
  <si>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</si>
  <si>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</si>
  <si>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</si>
  <si>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</si>
  <si>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</si>
  <si>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</si>
  <si>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</si>
  <si>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</si>
  <si>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</si>
  <si>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</si>
  <si>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</si>
  <si>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</si>
  <si>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</si>
  <si>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</si>
  <si>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</si>
  <si>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</si>
  <si>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</si>
  <si>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</si>
  <si>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</si>
  <si>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</si>
  <si>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</si>
  <si>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</si>
  <si>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</si>
  <si>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</si>
  <si>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</si>
  <si>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</si>
  <si>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</si>
  <si>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</si>
  <si>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</si>
  <si>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</si>
  <si>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</si>
  <si>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</si>
  <si>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</si>
  <si>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</si>
  <si>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</si>
  <si>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</si>
  <si>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</si>
  <si>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</si>
  <si>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</si>
  <si>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</si>
  <si>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</si>
  <si>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</si>
  <si>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</si>
  <si>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</si>
  <si>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</si>
  <si>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</si>
  <si>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</si>
  <si>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</si>
  <si>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</si>
  <si>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</si>
  <si>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</si>
  <si>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</si>
  <si>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</si>
  <si>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</si>
  <si>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</si>
  <si>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</si>
  <si>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</si>
  <si>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</si>
  <si>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</si>
  <si>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</si>
  <si>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</si>
  <si>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</si>
  <si>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</si>
  <si>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</si>
  <si>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</si>
  <si>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</si>
  <si>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</si>
  <si>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</si>
  <si>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</si>
  <si>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</si>
  <si>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</si>
  <si>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</si>
  <si>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</si>
  <si>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</si>
  <si>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</si>
  <si>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</si>
  <si>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</si>
  <si>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</si>
  <si>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</si>
  <si>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</si>
  <si>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</si>
  <si>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</si>
  <si>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</si>
  <si>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</si>
  <si>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</si>
  <si>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</si>
  <si>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</si>
  <si>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</si>
  <si>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</si>
  <si>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</si>
  <si>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</si>
  <si>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</si>
  <si>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</si>
  <si>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</si>
  <si>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</si>
  <si>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</si>
  <si>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</si>
  <si>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</si>
  <si>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</si>
  <si>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</si>
  <si>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</si>
  <si>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</si>
  <si>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</si>
  <si>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</si>
  <si>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</si>
  <si>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</si>
  <si>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</si>
  <si>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</si>
  <si>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</si>
  <si>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</si>
  <si>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</si>
  <si>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</si>
  <si>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</si>
  <si>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</si>
  <si>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</si>
  <si>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</si>
  <si>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</si>
  <si>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</si>
  <si>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</si>
  <si>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</si>
  <si>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</si>
  <si>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</si>
  <si>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</si>
  <si>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</si>
  <si>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</si>
  <si>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</si>
  <si>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</si>
  <si>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</si>
  <si>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</si>
  <si>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</si>
  <si>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</si>
  <si>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</si>
  <si>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</si>
  <si>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</si>
  <si>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</si>
  <si>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</si>
  <si>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</si>
  <si>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</si>
  <si>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</si>
  <si>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</si>
  <si>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</si>
  <si>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</si>
  <si>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</si>
  <si>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</si>
  <si>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</si>
  <si>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</si>
  <si>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</si>
  <si>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</si>
  <si>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</si>
  <si>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</si>
  <si>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</si>
  <si>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</si>
  <si>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</si>
  <si>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</si>
  <si>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</si>
  <si>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</si>
  <si>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</si>
  <si>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</si>
  <si>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</si>
  <si>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</si>
  <si>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</si>
  <si>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</si>
  <si>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</si>
  <si>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</si>
  <si>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</si>
  <si>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</si>
  <si>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</si>
  <si>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</si>
  <si>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</si>
  <si>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</si>
  <si>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</si>
  <si>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</si>
  <si>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</si>
  <si>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</si>
  <si>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</si>
  <si>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</si>
  <si>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</si>
  <si>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</si>
  <si>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</si>
  <si>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</si>
  <si>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</si>
  <si>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</si>
  <si>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</si>
  <si>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</si>
  <si>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</si>
  <si>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</si>
  <si>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</si>
  <si>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</si>
  <si>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</si>
  <si>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</si>
  <si>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</si>
  <si>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</si>
  <si>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</si>
  <si>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</si>
  <si>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</si>
  <si>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</si>
  <si>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</si>
  <si>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</si>
  <si>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</si>
  <si>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</si>
  <si>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</si>
  <si>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</si>
  <si>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</si>
  <si>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</si>
  <si>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</si>
  <si>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</si>
  <si>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</si>
  <si>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</si>
  <si>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</si>
  <si>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</si>
  <si>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</si>
  <si>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</si>
  <si>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</si>
  <si>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</si>
  <si>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</si>
  <si>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</si>
  <si>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</si>
  <si>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</si>
  <si>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</si>
  <si>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</si>
  <si>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</si>
  <si>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</si>
  <si>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</si>
  <si>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</si>
  <si>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</si>
  <si>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</si>
  <si>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</si>
  <si>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</si>
  <si>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</si>
  <si>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</si>
  <si>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</si>
  <si>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</si>
  <si>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</si>
  <si>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</si>
  <si>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</si>
  <si>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</si>
  <si>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</si>
  <si>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</si>
  <si>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</si>
  <si>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</si>
  <si>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</si>
  <si>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</si>
  <si>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</si>
  <si>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</si>
  <si>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</si>
  <si>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</si>
  <si>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</si>
  <si>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</si>
  <si>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</si>
  <si>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</si>
  <si>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</si>
  <si>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</si>
  <si>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</si>
  <si>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</si>
  <si>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</si>
  <si>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</si>
  <si>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</si>
  <si>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</si>
  <si>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</si>
  <si>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</si>
  <si>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</si>
  <si>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</si>
  <si>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</si>
  <si>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</si>
  <si>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</si>
  <si>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</si>
  <si>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</si>
  <si>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</si>
  <si>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</si>
  <si>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</si>
  <si>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</si>
  <si>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</si>
  <si>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</si>
  <si>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</si>
  <si>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</si>
  <si>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</si>
  <si>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</si>
  <si>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</si>
  <si>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</si>
  <si>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</si>
  <si>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</si>
  <si>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</si>
  <si>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</si>
  <si>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</si>
  <si>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</si>
  <si>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</si>
  <si>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</si>
  <si>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</si>
  <si>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</si>
  <si>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</si>
  <si>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</si>
  <si>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</si>
  <si>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</si>
  <si>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</si>
  <si>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</si>
  <si>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</si>
  <si>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</si>
  <si>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</si>
  <si>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</si>
  <si>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</si>
  <si>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</si>
  <si>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</si>
  <si>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</si>
  <si>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</si>
  <si>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</si>
  <si>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</si>
  <si>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</si>
  <si>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</si>
  <si>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</si>
  <si>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</si>
  <si>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</si>
  <si>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</si>
  <si>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</si>
  <si>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</si>
  <si>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</si>
  <si>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</si>
  <si>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</si>
  <si>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</si>
  <si>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</si>
  <si>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</si>
  <si>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</si>
  <si>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</si>
  <si>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</si>
  <si>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</si>
  <si>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</si>
  <si>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</si>
  <si>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</si>
  <si>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</si>
  <si>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</si>
  <si>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</si>
  <si>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</si>
  <si>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</si>
  <si>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</si>
  <si>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</si>
  <si>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</si>
  <si>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</si>
  <si>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</si>
  <si>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</si>
  <si>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</si>
  <si>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</si>
  <si>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</si>
  <si>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</si>
  <si>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</si>
  <si>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</si>
  <si>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</si>
  <si>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</si>
  <si>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</si>
  <si>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</si>
  <si>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</si>
  <si>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</si>
  <si>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</si>
  <si>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</si>
  <si>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</si>
  <si>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</si>
  <si>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</si>
  <si>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</si>
  <si>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</si>
  <si>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</si>
  <si>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</si>
  <si>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</si>
  <si>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</si>
  <si>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</si>
  <si>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</si>
  <si>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</si>
  <si>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</si>
  <si>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</si>
  <si>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</si>
  <si>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</si>
  <si>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</si>
  <si>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</si>
  <si>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</si>
  <si>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</si>
  <si>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</si>
  <si>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</si>
  <si>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</si>
  <si>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</si>
  <si>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</si>
  <si>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</si>
  <si>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</si>
  <si>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</si>
  <si>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</si>
  <si>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</si>
  <si>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</si>
  <si>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</si>
  <si>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</si>
  <si>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</si>
  <si>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</si>
  <si>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</si>
  <si>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</si>
  <si>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</si>
  <si>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</si>
  <si>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</si>
  <si>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</si>
  <si>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</si>
  <si>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</si>
  <si>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</si>
  <si>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</si>
  <si>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</si>
  <si>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</si>
  <si>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</si>
  <si>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</si>
  <si>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</si>
  <si>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</si>
  <si>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</si>
  <si>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</si>
  <si>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</si>
  <si>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</si>
  <si>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</si>
  <si>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</si>
  <si>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</si>
  <si>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</si>
  <si>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</si>
  <si>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</si>
  <si>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</si>
  <si>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</si>
  <si>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</si>
  <si>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</si>
  <si>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</si>
  <si>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</si>
  <si>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</si>
  <si>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</si>
  <si>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</si>
  <si>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</si>
  <si>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</si>
  <si>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</si>
  <si>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</si>
  <si>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</si>
  <si>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</si>
  <si>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</si>
  <si>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</si>
  <si>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</si>
  <si>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</si>
  <si>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</si>
  <si>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</si>
  <si>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</si>
  <si>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</si>
  <si>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</si>
  <si>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</si>
  <si>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</si>
  <si>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</si>
  <si>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</si>
  <si>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</si>
  <si>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</si>
  <si>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</si>
  <si>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</si>
  <si>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</si>
  <si>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</si>
  <si>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</si>
  <si>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</si>
  <si>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</si>
  <si>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</si>
  <si>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</si>
  <si>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</si>
  <si>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</si>
  <si>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</si>
  <si>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</si>
  <si>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</si>
  <si>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</si>
  <si>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</si>
  <si>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</si>
  <si>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</si>
  <si>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</si>
  <si>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</si>
  <si>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</si>
  <si>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</si>
  <si>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</si>
  <si>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</si>
  <si>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</si>
  <si>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</si>
  <si>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</si>
  <si>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</si>
  <si>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</si>
  <si>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</si>
  <si>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</si>
  <si>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</si>
  <si>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</si>
  <si>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</si>
  <si>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</si>
  <si>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</si>
  <si>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</si>
  <si>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</si>
  <si>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</si>
  <si>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</si>
  <si>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</si>
  <si>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</si>
  <si>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</si>
  <si>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</si>
  <si>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</si>
  <si>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</si>
  <si>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</si>
  <si>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</si>
  <si>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</si>
  <si>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</si>
  <si>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</si>
  <si>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</si>
  <si>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</si>
  <si>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</si>
  <si>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</si>
  <si>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</si>
  <si>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</si>
  <si>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</si>
  <si>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</si>
  <si>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</si>
  <si>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</si>
  <si>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</si>
  <si>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</si>
  <si>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</si>
  <si>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</si>
  <si>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</si>
  <si>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</si>
  <si>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</si>
  <si>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</si>
  <si>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</si>
  <si>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</si>
  <si>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</si>
  <si>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</si>
  <si>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</si>
  <si>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</si>
  <si>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</si>
  <si>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</si>
  <si>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</si>
  <si>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</si>
  <si>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</si>
  <si>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</si>
  <si>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</si>
  <si>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</si>
  <si>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</si>
  <si>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</si>
  <si>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</si>
  <si>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</si>
  <si>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</si>
  <si>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</si>
  <si>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</si>
  <si>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</si>
  <si>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</si>
  <si>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</si>
  <si>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</si>
  <si>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</si>
  <si>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</si>
  <si>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</si>
  <si>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</si>
  <si>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</si>
  <si>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</si>
  <si>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</si>
  <si>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</si>
  <si>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</si>
  <si>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</si>
  <si>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</si>
  <si>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</si>
  <si>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</si>
  <si>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</si>
  <si>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</si>
  <si>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</si>
  <si>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</si>
  <si>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</si>
  <si>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</si>
  <si>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</si>
  <si>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</si>
  <si>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</si>
  <si>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</si>
  <si>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</si>
  <si>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</si>
  <si>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</si>
  <si>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</si>
  <si>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</si>
  <si>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</si>
  <si>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</si>
  <si>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</si>
  <si>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</si>
  <si>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</si>
  <si>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</si>
  <si>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</si>
  <si>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</si>
  <si>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</si>
  <si>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</si>
  <si>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</si>
  <si>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</si>
  <si>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</si>
  <si>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</si>
  <si>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</si>
  <si>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</si>
  <si>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</si>
  <si>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</si>
  <si>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</si>
  <si>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</si>
  <si>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</si>
  <si>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</si>
  <si>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</si>
  <si>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</si>
  <si>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</si>
  <si>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</si>
  <si>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</si>
  <si>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</si>
  <si>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</si>
  <si>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</si>
  <si>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</si>
  <si>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</si>
  <si>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</si>
  <si>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</si>
  <si>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</si>
  <si>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</si>
  <si>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</si>
  <si>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</si>
  <si>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</si>
  <si>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</si>
  <si>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</si>
  <si>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</si>
  <si>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</si>
  <si>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</si>
  <si>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</si>
  <si>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</si>
  <si>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</si>
  <si>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</si>
  <si>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</si>
  <si>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</si>
  <si>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</si>
  <si>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</si>
  <si>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</si>
  <si>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</si>
  <si>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</si>
  <si>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</si>
  <si>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</si>
  <si>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</si>
  <si>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</si>
  <si>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</si>
  <si>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</si>
  <si>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</si>
  <si>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</si>
  <si>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</si>
  <si>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</si>
  <si>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</si>
  <si>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</si>
  <si>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</si>
  <si>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</si>
  <si>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</si>
  <si>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</si>
  <si>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</si>
  <si>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</si>
  <si>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</si>
  <si>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</si>
  <si>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</si>
  <si>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</si>
  <si>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</si>
  <si>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</si>
  <si>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</si>
  <si>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</si>
  <si>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</si>
  <si>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</si>
  <si>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</si>
  <si>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</si>
  <si>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</si>
  <si>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</si>
  <si>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</si>
  <si>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</si>
  <si>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</si>
  <si>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</si>
  <si>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</si>
  <si>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</si>
  <si>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</si>
  <si>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</si>
  <si>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</si>
  <si>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</si>
  <si>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</si>
  <si>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</si>
  <si>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</si>
  <si>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</si>
  <si>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</si>
  <si>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</si>
  <si>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</si>
  <si>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</si>
  <si>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</si>
  <si>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</si>
  <si>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</si>
  <si>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</si>
  <si>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</si>
  <si>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</si>
  <si>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</si>
  <si>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</si>
  <si>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</si>
  <si>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</si>
  <si>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</si>
  <si>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</si>
  <si>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</si>
  <si>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</si>
  <si>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</si>
  <si>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</si>
  <si>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</si>
  <si>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</si>
  <si>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</si>
  <si>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</si>
  <si>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</si>
  <si>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</si>
  <si>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</si>
  <si>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</si>
  <si>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</si>
  <si>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</si>
  <si>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</si>
  <si>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</si>
  <si>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</si>
  <si>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</si>
  <si>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</si>
  <si>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</si>
  <si>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</si>
  <si>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</si>
  <si>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</si>
  <si>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</si>
  <si>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</si>
  <si>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</si>
  <si>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</si>
  <si>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</si>
  <si>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</si>
  <si>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</si>
  <si>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</si>
  <si>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</si>
  <si>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</si>
  <si>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</si>
  <si>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</si>
  <si>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</si>
  <si>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</si>
  <si>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</si>
  <si>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</si>
  <si>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</si>
  <si>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</si>
  <si>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</si>
  <si>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</si>
  <si>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</si>
  <si>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</si>
  <si>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</si>
  <si>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</si>
  <si>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</si>
  <si>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</si>
  <si>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</si>
  <si>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</si>
  <si>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</si>
  <si>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</si>
  <si>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</si>
  <si>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</si>
  <si>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</si>
  <si>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</si>
  <si>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</si>
  <si>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</si>
  <si>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</si>
  <si>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</si>
  <si>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</si>
  <si>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</si>
  <si>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</si>
  <si>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</si>
  <si>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</si>
  <si>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</si>
  <si>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</si>
  <si>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</si>
  <si>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</si>
  <si>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</si>
  <si>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</si>
  <si>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</si>
  <si>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</si>
  <si>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</si>
  <si>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</si>
  <si>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</si>
  <si>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</si>
  <si>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</si>
  <si>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</si>
  <si>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</si>
  <si>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</si>
  <si>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</si>
  <si>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</si>
  <si>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</si>
  <si>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</si>
  <si>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</si>
  <si>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</si>
  <si>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</si>
  <si>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</si>
  <si>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</si>
  <si>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</si>
  <si>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</si>
  <si>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</si>
  <si>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</si>
  <si>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</si>
  <si>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</si>
  <si>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</si>
  <si>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</si>
  <si>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</si>
  <si>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</si>
  <si>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</si>
  <si>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</si>
  <si>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</si>
  <si>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</si>
  <si>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</si>
  <si>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</si>
  <si>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</si>
  <si>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</si>
  <si>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</si>
  <si>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</si>
  <si>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</si>
  <si>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</si>
  <si>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</si>
  <si>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</si>
  <si>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</si>
  <si>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</si>
  <si>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</si>
  <si>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</si>
  <si>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</si>
  <si>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</si>
  <si>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</si>
  <si>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</si>
  <si>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</si>
  <si>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</si>
  <si>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</si>
  <si>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</si>
  <si>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</si>
  <si>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</si>
  <si>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</si>
  <si>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</si>
  <si>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</si>
  <si>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</si>
  <si>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</si>
  <si>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</si>
  <si>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</si>
  <si>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</si>
  <si>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</si>
  <si>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</si>
  <si>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</si>
  <si>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</si>
  <si>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</si>
  <si>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</si>
  <si>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</si>
  <si>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</si>
  <si>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</si>
  <si>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</si>
  <si>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</si>
  <si>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</si>
  <si>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</si>
  <si>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</si>
  <si>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</si>
  <si>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</si>
  <si>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</si>
  <si>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</si>
  <si>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</si>
  <si>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</si>
  <si>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</si>
  <si>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</si>
  <si>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</si>
  <si>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</si>
  <si>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</si>
  <si>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</si>
  <si>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</si>
  <si>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</si>
  <si>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</si>
  <si>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</si>
  <si>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</si>
  <si>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</si>
  <si>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</si>
  <si>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</si>
  <si>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</si>
  <si>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</si>
  <si>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</si>
  <si>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</si>
  <si>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</si>
  <si>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</si>
  <si>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</si>
  <si>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</si>
  <si>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</si>
  <si>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</si>
  <si>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</si>
  <si>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</si>
  <si>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</si>
  <si>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</si>
  <si>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</si>
  <si>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</si>
  <si>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</si>
  <si>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</si>
  <si>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</si>
  <si>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</si>
  <si>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</si>
  <si>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</si>
  <si>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</si>
  <si>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</si>
  <si>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</si>
  <si>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</si>
  <si>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</si>
  <si>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</si>
  <si>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</si>
  <si>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</si>
  <si>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</si>
  <si>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</si>
  <si>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</si>
  <si>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</si>
  <si>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</si>
  <si>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</si>
  <si>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</si>
  <si>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</si>
  <si>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</si>
  <si>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</si>
  <si>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</si>
  <si>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</si>
  <si>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</si>
  <si>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</si>
  <si>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</si>
  <si>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</si>
  <si>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</si>
  <si>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</si>
  <si>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</si>
  <si>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</si>
  <si>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</si>
  <si>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</si>
  <si>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</si>
  <si>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</si>
  <si>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</si>
  <si>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</si>
  <si>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</si>
  <si>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</si>
  <si>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</si>
  <si>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</si>
  <si>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</si>
  <si>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</si>
  <si>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</si>
  <si>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</si>
  <si>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</si>
  <si>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</si>
  <si>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</si>
  <si>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</si>
  <si>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</si>
  <si>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</si>
  <si>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</si>
  <si>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</si>
  <si>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</si>
  <si>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</si>
  <si>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</si>
  <si>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</si>
  <si>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</si>
  <si>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</si>
  <si>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</si>
  <si>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</si>
  <si>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</si>
  <si>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</si>
  <si>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</si>
  <si>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</si>
  <si>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</si>
  <si>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</si>
  <si>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</si>
  <si>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</si>
  <si>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</si>
  <si>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</si>
  <si>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</si>
  <si>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</si>
  <si>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</si>
  <si>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</si>
  <si>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</si>
  <si>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</si>
  <si>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</si>
  <si>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</si>
  <si>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</si>
  <si>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</si>
  <si>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</si>
  <si>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</si>
  <si>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</si>
  <si>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</si>
  <si>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</si>
  <si>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</si>
  <si>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</si>
  <si>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</si>
  <si>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</si>
  <si>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</si>
  <si>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</si>
  <si>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</si>
  <si>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</si>
  <si>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</si>
  <si>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</si>
  <si>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</si>
  <si>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</si>
  <si>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</si>
  <si>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</si>
  <si>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</si>
  <si>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</si>
  <si>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</si>
  <si>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</si>
  <si>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</si>
  <si>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</si>
  <si>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</si>
  <si>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</si>
  <si>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</si>
  <si>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</si>
  <si>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</si>
  <si>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</si>
  <si>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</si>
  <si>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</si>
  <si>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</si>
  <si>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</si>
  <si>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</si>
  <si>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</si>
  <si>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</si>
  <si>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</si>
  <si>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</si>
  <si>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</si>
  <si>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</si>
  <si>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</si>
  <si>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</si>
  <si>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</si>
  <si>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</si>
  <si>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</si>
  <si>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</si>
  <si>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</si>
  <si>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</si>
  <si>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</si>
  <si>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</si>
  <si>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</si>
  <si>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</si>
  <si>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</si>
  <si>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</si>
  <si>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</si>
  <si>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</si>
  <si>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</si>
  <si>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</si>
  <si>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</si>
  <si>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</si>
  <si>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</si>
  <si>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</si>
  <si>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</si>
  <si>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</si>
  <si>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</si>
  <si>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</si>
  <si>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</si>
  <si>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</si>
  <si>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</si>
  <si>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</si>
  <si>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</si>
  <si>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</si>
  <si>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</si>
  <si>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</si>
  <si>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</si>
  <si>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</si>
  <si>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</si>
  <si>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</si>
  <si>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</si>
  <si>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</si>
  <si>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</si>
  <si>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</si>
  <si>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</si>
  <si>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</si>
  <si>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</si>
  <si>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</si>
  <si>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</si>
  <si>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</si>
  <si>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</si>
  <si>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</si>
  <si>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</si>
  <si>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</si>
  <si>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</si>
  <si>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</si>
  <si>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</si>
  <si>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</si>
  <si>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</si>
  <si>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</si>
  <si>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</si>
  <si>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</si>
  <si>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</si>
  <si>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</si>
  <si>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</si>
  <si>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</si>
  <si>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</si>
  <si>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</si>
  <si>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</si>
  <si>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</si>
  <si>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</si>
  <si>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</si>
  <si>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</si>
  <si>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</si>
  <si>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</si>
  <si>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</si>
  <si>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</si>
  <si>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</si>
  <si>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</si>
  <si>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</si>
  <si>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</si>
  <si>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</si>
  <si>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</si>
  <si>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</si>
  <si>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</si>
  <si>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</si>
  <si>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</si>
  <si>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</si>
  <si>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</si>
  <si>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</si>
  <si>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</si>
  <si>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</si>
  <si>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</si>
  <si>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</si>
  <si>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</si>
  <si>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</si>
  <si>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</si>
  <si>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</si>
  <si>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</si>
  <si>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</si>
  <si>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</si>
  <si>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</si>
  <si>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</si>
  <si>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</si>
  <si>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</si>
  <si>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</si>
  <si>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</si>
  <si>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</si>
  <si>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</si>
  <si>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</si>
  <si>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</si>
  <si>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</si>
  <si>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</si>
  <si>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</si>
  <si>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</si>
  <si>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</si>
  <si>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</si>
  <si>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</si>
  <si>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</si>
  <si>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</si>
  <si>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</si>
  <si>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</si>
  <si>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</si>
  <si>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</si>
  <si>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</si>
  <si>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</si>
  <si>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</si>
  <si>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</si>
  <si>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</si>
  <si>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</si>
  <si>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</si>
  <si>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</si>
  <si>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</si>
  <si>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</si>
  <si>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</si>
  <si>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</si>
  <si>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</si>
  <si>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</si>
  <si>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</si>
  <si>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</si>
  <si>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</si>
  <si>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</si>
  <si>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</si>
  <si>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</si>
  <si>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</si>
  <si>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</si>
  <si>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</si>
  <si>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</si>
  <si>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</si>
  <si>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</si>
  <si>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</si>
  <si>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</si>
  <si>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</si>
  <si>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</si>
  <si>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</si>
  <si>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</si>
  <si>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</si>
  <si>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</si>
  <si>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</si>
  <si>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</si>
  <si>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</si>
  <si>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</si>
  <si>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</si>
  <si>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</si>
  <si>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</si>
  <si>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</si>
  <si>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</si>
  <si>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</si>
  <si>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</si>
  <si>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</si>
  <si>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</si>
  <si>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</si>
  <si>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</si>
  <si>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</si>
  <si>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</si>
  <si>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</si>
  <si>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</si>
  <si>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</si>
  <si>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</si>
  <si>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</si>
  <si>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</si>
  <si>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</si>
  <si>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</si>
  <si>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</si>
  <si>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</si>
  <si>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</si>
  <si>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</si>
  <si>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</si>
  <si>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</si>
  <si>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</si>
  <si>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</si>
  <si>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</si>
  <si>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</si>
  <si>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</si>
  <si>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</si>
  <si>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</si>
  <si>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</si>
  <si>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</si>
  <si>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</si>
  <si>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</si>
  <si>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</si>
  <si>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</si>
  <si>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</si>
  <si>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</si>
  <si>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</si>
  <si>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</si>
  <si>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</si>
  <si>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</si>
  <si>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</si>
  <si>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</si>
  <si>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</si>
  <si>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</si>
  <si>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</si>
  <si>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</si>
  <si>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</si>
  <si>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</si>
  <si>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</si>
  <si>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</si>
  <si>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</si>
  <si>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</si>
  <si>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</si>
  <si>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</si>
  <si>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</si>
  <si>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</si>
  <si>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</si>
  <si>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</si>
  <si>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</si>
  <si>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</si>
  <si>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</si>
  <si>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</si>
  <si>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</si>
  <si>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</si>
  <si>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</si>
  <si>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</si>
  <si>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</si>
  <si>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</si>
  <si>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</si>
  <si>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</si>
  <si>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</si>
  <si>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</si>
  <si>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</si>
  <si>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</si>
  <si>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</si>
  <si>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</si>
  <si>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</si>
  <si>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</si>
  <si>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</si>
  <si>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</si>
  <si>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</si>
  <si>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</si>
  <si>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</si>
  <si>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</si>
  <si>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</si>
  <si>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</si>
  <si>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</si>
  <si>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</si>
  <si>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</si>
  <si>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</si>
  <si>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</si>
  <si>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</si>
  <si>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</si>
  <si>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</si>
  <si>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</si>
  <si>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</si>
  <si>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</si>
  <si>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</si>
  <si>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</si>
  <si>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</si>
  <si>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</si>
  <si>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</si>
  <si>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</si>
  <si>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</si>
  <si>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</si>
  <si>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</si>
  <si>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</si>
  <si>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</si>
  <si>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</si>
  <si>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</si>
  <si>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</si>
  <si>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</si>
  <si>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</si>
  <si>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</si>
  <si>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</si>
  <si>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</si>
  <si>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</si>
  <si>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</si>
  <si>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</si>
  <si>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</si>
  <si>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</si>
  <si>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</si>
  <si>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</si>
  <si>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</si>
  <si>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</si>
  <si>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</si>
  <si>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</si>
  <si>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</si>
  <si>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</si>
  <si>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</si>
  <si>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</si>
  <si>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</si>
  <si>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</si>
  <si>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</si>
  <si>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</si>
  <si>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</si>
  <si>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</si>
  <si>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</si>
  <si>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</si>
  <si>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</si>
  <si>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</si>
  <si>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</si>
  <si>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</si>
  <si>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</si>
  <si>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</si>
  <si>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</si>
  <si>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</si>
  <si>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</si>
  <si>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</si>
  <si>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</si>
  <si>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</si>
  <si>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</si>
  <si>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</si>
  <si>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</si>
  <si>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</si>
  <si>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</si>
  <si>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</si>
  <si>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</si>
  <si>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</si>
  <si>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</si>
  <si>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</si>
  <si>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</si>
  <si>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</si>
  <si>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</si>
  <si>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</si>
  <si>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</si>
  <si>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</si>
  <si>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</si>
  <si>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</si>
  <si>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</si>
  <si>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</si>
  <si>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</si>
  <si>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</si>
  <si>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</si>
  <si>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</si>
  <si>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</si>
  <si>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</si>
  <si>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</si>
  <si>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</si>
  <si>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</si>
  <si>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</si>
  <si>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</si>
  <si>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</si>
  <si>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</si>
  <si>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</si>
  <si>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</si>
  <si>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</si>
  <si>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</si>
  <si>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</si>
  <si>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</si>
  <si>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</si>
  <si>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</si>
  <si>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</si>
  <si>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</si>
  <si>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</si>
  <si>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</si>
  <si>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</si>
  <si>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</si>
  <si>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</si>
  <si>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</si>
  <si>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</si>
  <si>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</si>
  <si>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</si>
  <si>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</si>
  <si>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</si>
  <si>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</si>
  <si>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</si>
  <si>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</si>
  <si>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</si>
  <si>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</si>
  <si>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</si>
  <si>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</si>
  <si>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</si>
  <si>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</si>
  <si>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</si>
  <si>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</si>
  <si>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</si>
  <si>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</si>
  <si>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</si>
  <si>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</si>
  <si>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</si>
  <si>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</si>
  <si>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</si>
  <si>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</si>
  <si>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</si>
  <si>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</si>
  <si>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</si>
  <si>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</si>
  <si>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</si>
  <si>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</si>
  <si>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</si>
  <si>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</si>
  <si>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</si>
  <si>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</si>
  <si>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</si>
  <si>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</si>
  <si>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</si>
  <si>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</si>
  <si>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</si>
  <si>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</si>
  <si>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</si>
  <si>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</si>
  <si>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</si>
  <si>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</si>
  <si>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</si>
  <si>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</si>
  <si>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</si>
  <si>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</si>
  <si>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</si>
  <si>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</si>
  <si>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</si>
  <si>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</si>
  <si>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</si>
  <si>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</si>
  <si>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</si>
  <si>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</si>
  <si>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</si>
  <si>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</si>
  <si>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</si>
  <si>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</si>
  <si>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</si>
  <si>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</si>
  <si>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</si>
  <si>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</si>
  <si>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</si>
  <si>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</si>
  <si>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</si>
  <si>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</si>
  <si>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</si>
  <si>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</si>
  <si>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</si>
  <si>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</si>
  <si>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</si>
  <si>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</si>
  <si>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</si>
  <si>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</si>
  <si>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</si>
  <si>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</si>
  <si>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</si>
  <si>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</si>
  <si>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</si>
  <si>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</si>
  <si>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</si>
  <si>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</si>
  <si>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</si>
  <si>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</si>
  <si>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</si>
  <si>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</si>
  <si>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</si>
  <si>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</si>
  <si>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</si>
  <si>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</si>
  <si>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</si>
  <si>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</si>
  <si>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</si>
  <si>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</si>
  <si>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</si>
  <si>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</si>
  <si>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</si>
  <si>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</si>
  <si>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</si>
  <si>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</si>
  <si>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</si>
  <si>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</si>
  <si>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</si>
  <si>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</si>
  <si>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</si>
  <si>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</si>
  <si>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</si>
  <si>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</si>
  <si>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</si>
  <si>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</si>
  <si>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</si>
  <si>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</si>
  <si>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</si>
  <si>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</si>
  <si>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</si>
  <si>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</si>
  <si>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</si>
  <si>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</si>
  <si>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</si>
  <si>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</si>
  <si>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</si>
  <si>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</si>
  <si>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</si>
  <si>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</si>
  <si>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</si>
  <si>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</si>
  <si>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</si>
  <si>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</si>
  <si>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</si>
  <si>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</si>
  <si>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</si>
  <si>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</si>
  <si>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</si>
  <si>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</si>
  <si>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</si>
  <si>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</si>
  <si>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</si>
  <si>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</si>
  <si>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</si>
  <si>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</si>
  <si>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</si>
  <si>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</si>
  <si>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</si>
  <si>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</si>
  <si>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</si>
  <si>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</si>
  <si>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</si>
  <si>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</si>
  <si>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</si>
  <si>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</si>
  <si>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</si>
  <si>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</si>
  <si>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</si>
  <si>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</si>
  <si>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</si>
  <si>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</si>
  <si>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</si>
  <si>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</si>
  <si>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</si>
  <si>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</si>
  <si>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</si>
  <si>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</si>
  <si>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</si>
  <si>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</si>
  <si>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</si>
  <si>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</si>
  <si>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</si>
  <si>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</si>
  <si>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</si>
  <si>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</si>
  <si>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</si>
  <si>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</si>
  <si>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</si>
  <si>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</si>
  <si>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</si>
  <si>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</si>
  <si>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</si>
  <si>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</si>
  <si>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</si>
  <si>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</si>
  <si>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</si>
  <si>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</si>
  <si>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</si>
  <si>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</si>
  <si>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</si>
  <si>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</si>
  <si>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</si>
  <si>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</si>
  <si>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</si>
  <si>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</si>
  <si>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</si>
  <si>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</si>
  <si>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</si>
  <si>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</si>
  <si>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</si>
  <si>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</si>
  <si>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</si>
  <si>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</si>
  <si>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</si>
  <si>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</si>
  <si>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</si>
  <si>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</si>
  <si>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</si>
  <si>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</si>
  <si>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</si>
  <si>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</si>
  <si>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</si>
  <si>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</si>
  <si>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</si>
  <si>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</si>
  <si>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</si>
  <si>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</si>
  <si>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</si>
  <si>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</si>
  <si>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</si>
  <si>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</si>
  <si>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</si>
  <si>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</si>
  <si>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</si>
  <si>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</si>
  <si>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</si>
  <si>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</si>
  <si>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</si>
  <si>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</si>
  <si>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</si>
  <si>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</si>
  <si>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</si>
  <si>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</si>
  <si>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</si>
  <si>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</si>
  <si>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</si>
  <si>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</si>
  <si>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</si>
  <si>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</si>
  <si>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</si>
  <si>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</si>
  <si>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</si>
  <si>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</si>
  <si>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</si>
  <si>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</si>
  <si>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</si>
  <si>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</si>
  <si>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</si>
  <si>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</si>
  <si>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</si>
  <si>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</si>
  <si>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</si>
  <si>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</si>
  <si>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</si>
  <si>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</si>
  <si>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</si>
  <si>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</si>
  <si>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</si>
  <si>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</si>
  <si>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</si>
  <si>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</si>
  <si>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</si>
  <si>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</si>
  <si>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</si>
  <si>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</si>
  <si>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</si>
  <si>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</si>
  <si>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</si>
  <si>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</si>
  <si>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</si>
  <si>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</si>
  <si>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</si>
  <si>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</si>
  <si>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</si>
  <si>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</si>
  <si>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</si>
  <si>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</si>
  <si>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</si>
  <si>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</si>
  <si>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</si>
  <si>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</si>
  <si>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</si>
  <si>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</si>
  <si>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</si>
  <si>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</si>
  <si>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</si>
  <si>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</si>
  <si>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</si>
  <si>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</si>
  <si>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</si>
  <si>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</si>
  <si>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</si>
  <si>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</si>
  <si>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</si>
  <si>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</si>
  <si>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</si>
  <si>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</si>
  <si>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</si>
  <si>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</si>
  <si>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</si>
  <si>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</si>
  <si>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</si>
  <si>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</si>
  <si>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</si>
  <si>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</si>
  <si>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</si>
  <si>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</si>
  <si>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</si>
  <si>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</si>
  <si>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</si>
  <si>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</si>
  <si>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</si>
  <si>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</si>
  <si>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</si>
  <si>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</si>
  <si>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</si>
  <si>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</si>
  <si>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</si>
  <si>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</si>
  <si>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</si>
  <si>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</si>
  <si>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</si>
  <si>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</si>
  <si>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</si>
  <si>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</si>
  <si>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</si>
  <si>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</si>
  <si>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</si>
  <si>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</si>
  <si>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</si>
  <si>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</si>
  <si>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</si>
  <si>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</si>
  <si>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</si>
  <si>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</si>
  <si>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</si>
  <si>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</si>
  <si>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</si>
  <si>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</si>
  <si>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</si>
  <si>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</si>
  <si>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</si>
  <si>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</si>
  <si>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</si>
  <si>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</si>
  <si>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</si>
  <si>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</si>
  <si>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</si>
  <si>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</si>
  <si>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</si>
  <si>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</si>
  <si>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</si>
  <si>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</si>
  <si>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</si>
  <si>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</si>
  <si>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</si>
  <si>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</si>
  <si>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</si>
  <si>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</si>
  <si>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</si>
  <si>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</si>
  <si>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</si>
  <si>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</si>
  <si>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</si>
  <si>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</si>
  <si>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</si>
  <si>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</si>
  <si>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</si>
  <si>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</si>
  <si>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</si>
  <si>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</si>
  <si>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</si>
  <si>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</si>
  <si>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</si>
  <si>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</si>
  <si>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</si>
  <si>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</si>
  <si>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</si>
  <si>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</si>
  <si>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</si>
  <si>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</si>
  <si>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</si>
  <si>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</si>
  <si>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</si>
  <si>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</si>
  <si>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</si>
  <si>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</si>
  <si>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</si>
  <si>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</si>
  <si>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</si>
  <si>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</si>
  <si>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</si>
  <si>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</si>
  <si>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</si>
  <si>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</si>
  <si>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</si>
  <si>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</si>
  <si>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</si>
  <si>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</si>
  <si>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</si>
  <si>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</si>
  <si>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</si>
  <si>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</si>
  <si>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</si>
  <si>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</si>
  <si>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</si>
  <si>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</si>
  <si>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</si>
  <si>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</si>
  <si>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</si>
  <si>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</si>
  <si>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</si>
  <si>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</si>
  <si>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</si>
  <si>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</si>
  <si>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</si>
  <si>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</si>
  <si>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</si>
  <si>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</si>
  <si>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</si>
  <si>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</si>
  <si>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</si>
  <si>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</si>
  <si>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</si>
  <si>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</si>
  <si>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</si>
  <si>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</si>
  <si>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</si>
  <si>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</si>
  <si>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</si>
  <si>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</si>
  <si>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</si>
  <si>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</si>
  <si>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</si>
  <si>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</si>
  <si>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</si>
  <si>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</si>
  <si>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</si>
  <si>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</si>
  <si>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</si>
  <si>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</si>
  <si>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</si>
  <si>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</si>
  <si>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</si>
  <si>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</si>
  <si>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</si>
  <si>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</si>
  <si>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</si>
  <si>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</si>
  <si>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</si>
  <si>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</si>
  <si>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</si>
  <si>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</si>
  <si>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</si>
  <si>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</si>
  <si>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</si>
  <si>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</si>
  <si>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</si>
  <si>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</si>
  <si>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</si>
  <si>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</si>
  <si>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</si>
  <si>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</si>
  <si>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</si>
  <si>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</si>
  <si>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</si>
  <si>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</si>
  <si>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</si>
  <si>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</si>
  <si>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</si>
  <si>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</si>
  <si>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</si>
  <si>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</si>
  <si>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</si>
  <si>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</si>
  <si>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</si>
  <si>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</si>
  <si>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</si>
  <si>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</si>
  <si>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</si>
  <si>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</si>
  <si>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</si>
  <si>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</si>
  <si>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</si>
  <si>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</si>
  <si>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</si>
  <si>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</si>
  <si>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</si>
  <si>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</si>
  <si>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</si>
  <si>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</si>
  <si>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</si>
  <si>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</si>
  <si>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</si>
  <si>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</si>
  <si>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</si>
  <si>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</si>
  <si>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</si>
  <si>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</si>
  <si>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</si>
  <si>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</si>
  <si>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</si>
  <si>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</si>
  <si>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</si>
  <si>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</si>
  <si>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</si>
  <si>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</si>
  <si>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</si>
  <si>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</si>
  <si>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</si>
  <si>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</si>
  <si>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</si>
  <si>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</si>
  <si>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</si>
  <si>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</si>
  <si>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</si>
  <si>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</si>
  <si>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</si>
  <si>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</si>
  <si>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</si>
  <si>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</si>
  <si>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</si>
  <si>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</si>
  <si>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</si>
  <si>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</si>
  <si>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</si>
  <si>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</si>
  <si>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</si>
  <si>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</si>
  <si>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</si>
  <si>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</si>
  <si>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</si>
  <si>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</si>
  <si>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</si>
  <si>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</si>
  <si>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</si>
  <si>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</si>
  <si>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</si>
  <si>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</si>
  <si>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</si>
  <si>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</si>
  <si>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</si>
  <si>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</si>
  <si>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</si>
  <si>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</si>
  <si>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</si>
  <si>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</si>
  <si>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</si>
  <si>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</si>
  <si>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</si>
  <si>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</si>
  <si>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</si>
  <si>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</si>
  <si>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</si>
  <si>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</si>
  <si>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</si>
  <si>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</si>
  <si>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</si>
  <si>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</si>
  <si>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</si>
  <si>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</si>
  <si>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</si>
  <si>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</si>
  <si>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</si>
  <si>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</si>
  <si>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</si>
  <si>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</si>
  <si>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</si>
  <si>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</si>
  <si>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</si>
  <si>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</si>
  <si>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</si>
  <si>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</si>
  <si>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</si>
  <si>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</si>
  <si>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</si>
  <si>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</si>
  <si>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</si>
  <si>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</si>
  <si>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</si>
  <si>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</si>
  <si>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</si>
  <si>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</si>
  <si>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</si>
  <si>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</si>
  <si>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</si>
  <si>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</si>
  <si>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</si>
  <si>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</si>
  <si>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</si>
  <si>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</si>
  <si>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</si>
  <si>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</si>
  <si>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</si>
  <si>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</si>
  <si>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</si>
  <si>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</si>
  <si>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</si>
  <si>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</si>
  <si>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</si>
  <si>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</si>
  <si>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</si>
  <si>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</si>
  <si>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</si>
  <si>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</si>
  <si>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</si>
  <si>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</si>
  <si>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</si>
  <si>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</si>
  <si>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</si>
  <si>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</si>
  <si>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</si>
  <si>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</si>
  <si>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</si>
  <si>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</si>
  <si>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</si>
  <si>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</si>
  <si>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</si>
  <si>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</si>
  <si>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</si>
  <si>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</si>
  <si>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</si>
  <si>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</si>
  <si>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</si>
  <si>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</si>
  <si>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</si>
  <si>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</si>
  <si>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</si>
  <si>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</si>
  <si>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</si>
  <si>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</si>
  <si>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</si>
  <si>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</si>
  <si>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</si>
  <si>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</si>
  <si>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</si>
  <si>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</si>
  <si>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</si>
  <si>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</si>
  <si>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</si>
  <si>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</si>
  <si>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</si>
  <si>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</si>
  <si>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</si>
  <si>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</si>
  <si>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</si>
  <si>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</si>
  <si>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</si>
  <si>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</si>
  <si>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</si>
  <si>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</si>
  <si>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</si>
  <si>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</si>
  <si>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</si>
  <si>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</si>
  <si>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</si>
  <si>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</si>
  <si>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</si>
  <si>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</si>
  <si>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</si>
  <si>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</si>
  <si>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</si>
  <si>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</si>
  <si>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</si>
  <si>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</si>
  <si>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</si>
  <si>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</si>
  <si>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</si>
  <si>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</si>
  <si>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</si>
  <si>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</si>
  <si>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</si>
  <si>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</si>
  <si>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</si>
  <si>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</si>
  <si>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</si>
  <si>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</si>
  <si>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</si>
  <si>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</si>
  <si>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</si>
  <si>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</si>
  <si>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</si>
  <si>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</si>
  <si>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</si>
  <si>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</si>
  <si>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</si>
  <si>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</si>
  <si>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</si>
  <si>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</si>
  <si>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</si>
  <si>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</si>
  <si>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</si>
  <si>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</si>
  <si>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</si>
  <si>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</si>
  <si>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</si>
  <si>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</si>
  <si>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</si>
  <si>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</si>
  <si>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</si>
  <si>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</si>
  <si>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</si>
  <si>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</si>
  <si>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</si>
  <si>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</si>
  <si>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</si>
  <si>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</si>
  <si>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</si>
  <si>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</si>
  <si>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</si>
  <si>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</si>
  <si>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</si>
  <si>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</si>
  <si>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</si>
  <si>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</si>
  <si>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</si>
  <si>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</si>
  <si>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</si>
  <si>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</si>
  <si>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</si>
  <si>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</si>
  <si>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</si>
  <si>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</si>
  <si>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</si>
  <si>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</si>
  <si>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</si>
  <si>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</si>
  <si>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</si>
  <si>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</si>
  <si>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</si>
  <si>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</si>
  <si>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</si>
  <si>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</si>
  <si>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</si>
  <si>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</si>
  <si>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</si>
  <si>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</si>
  <si>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</si>
  <si>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</si>
  <si>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</si>
  <si>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</si>
  <si>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</si>
  <si>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</si>
  <si>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</si>
  <si>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</si>
  <si>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</si>
  <si>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</si>
  <si>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</si>
  <si>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</si>
  <si>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</si>
  <si>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</si>
  <si>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</si>
  <si>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</si>
  <si>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</si>
  <si>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</si>
  <si>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</si>
  <si>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</si>
  <si>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</si>
  <si>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</si>
  <si>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</si>
  <si>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</si>
  <si>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</si>
  <si>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</si>
  <si>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</si>
  <si>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</si>
  <si>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</si>
  <si>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</si>
  <si>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</si>
  <si>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</si>
  <si>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</si>
  <si>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</si>
  <si>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</si>
  <si>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</si>
  <si>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</si>
  <si>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</si>
  <si>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</si>
  <si>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</si>
  <si>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</si>
  <si>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</si>
  <si>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</si>
  <si>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</si>
  <si>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</si>
  <si>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</si>
  <si>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</si>
  <si>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</si>
  <si>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</si>
  <si>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</si>
  <si>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</si>
  <si>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</si>
  <si>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</si>
  <si>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</si>
  <si>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</si>
  <si>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</si>
  <si>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</si>
  <si>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</si>
  <si>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</si>
  <si>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</si>
  <si>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</si>
  <si>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</si>
  <si>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</si>
  <si>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</si>
  <si>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</si>
  <si>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</si>
  <si>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</si>
  <si>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</si>
  <si>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</si>
  <si>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</si>
  <si>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</si>
  <si>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</si>
  <si>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</si>
  <si>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</si>
  <si>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</si>
  <si>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</si>
  <si>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</si>
  <si>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</si>
  <si>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</si>
  <si>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</si>
  <si>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</si>
  <si>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</si>
  <si>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</si>
  <si>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</si>
  <si>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</si>
  <si>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</si>
  <si>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</si>
  <si>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</si>
  <si>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</si>
  <si>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</si>
  <si>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</si>
  <si>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</si>
  <si>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</si>
  <si>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</si>
  <si>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</si>
  <si>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</si>
  <si>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</si>
  <si>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</si>
  <si>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</si>
  <si>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</si>
  <si>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</si>
  <si>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</si>
  <si>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</si>
  <si>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</si>
  <si>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</si>
  <si>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</si>
  <si>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</si>
  <si>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</si>
  <si>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</si>
  <si>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</si>
  <si>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</si>
  <si>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</si>
  <si>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</si>
  <si>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</si>
  <si>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</si>
  <si>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</si>
  <si>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</si>
  <si>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</si>
  <si>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</si>
  <si>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</si>
  <si>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</si>
  <si>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</si>
  <si>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</si>
  <si>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</si>
  <si>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</si>
  <si>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</si>
  <si>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</si>
  <si>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</si>
  <si>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</si>
  <si>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</si>
  <si>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</si>
  <si>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</si>
  <si>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</si>
  <si>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</si>
  <si>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</si>
  <si>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</si>
  <si>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</si>
  <si>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</si>
  <si>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</si>
  <si>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</si>
  <si>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</si>
  <si>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</si>
  <si>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</si>
  <si>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</si>
  <si>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</si>
  <si>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</si>
  <si>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</si>
  <si>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</si>
  <si>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</si>
  <si>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</si>
  <si>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</si>
  <si>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</si>
  <si>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</si>
  <si>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</si>
  <si>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</si>
  <si>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</si>
  <si>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</si>
  <si>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</si>
  <si>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</si>
  <si>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</si>
  <si>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</si>
  <si>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</si>
  <si>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</si>
  <si>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</si>
  <si>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</si>
  <si>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</si>
  <si>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</si>
  <si>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</si>
  <si>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</si>
  <si>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</si>
  <si>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</si>
  <si>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</si>
  <si>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</si>
  <si>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</si>
  <si>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</si>
  <si>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</si>
  <si>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</si>
  <si>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</si>
  <si>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</si>
  <si>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</si>
  <si>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</si>
  <si>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</si>
  <si>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</si>
  <si>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</si>
  <si>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</si>
  <si>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</si>
  <si>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</si>
  <si>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</si>
  <si>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</si>
  <si>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</si>
  <si>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</si>
  <si>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</si>
  <si>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</si>
  <si>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</si>
  <si>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</si>
  <si>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</si>
  <si>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</si>
  <si>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</si>
  <si>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</si>
  <si>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</si>
  <si>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</si>
  <si>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</si>
  <si>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</si>
  <si>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</si>
  <si>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</si>
  <si>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</si>
  <si>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</si>
  <si>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</si>
  <si>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</si>
  <si>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</si>
  <si>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</si>
  <si>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</si>
  <si>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</si>
  <si>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</si>
  <si>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</si>
  <si>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</si>
  <si>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</si>
  <si>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</si>
  <si>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</si>
  <si>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</si>
  <si>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</si>
  <si>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</si>
  <si>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</si>
  <si>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</si>
  <si>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</si>
  <si>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</si>
  <si>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</si>
  <si>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</si>
  <si>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</si>
  <si>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</si>
  <si>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</si>
  <si>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</si>
  <si>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</si>
  <si>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</si>
  <si>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</si>
  <si>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</si>
  <si>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</si>
  <si>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</si>
  <si>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</si>
  <si>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</si>
  <si>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</si>
  <si>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</si>
  <si>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</si>
  <si>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</si>
  <si>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</si>
  <si>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</si>
  <si>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</si>
  <si>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</si>
  <si>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</si>
  <si>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</si>
  <si>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</si>
  <si>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</si>
  <si>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</si>
  <si>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</si>
  <si>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</si>
  <si>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</si>
  <si>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</si>
  <si>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</si>
  <si>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</si>
  <si>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</si>
  <si>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</si>
  <si>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</si>
  <si>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</si>
  <si>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</si>
  <si>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</si>
  <si>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</si>
  <si>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</si>
  <si>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</si>
  <si>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</si>
  <si>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</si>
  <si>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</si>
  <si>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</si>
  <si>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</si>
  <si>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</si>
  <si>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</si>
  <si>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</si>
  <si>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</si>
  <si>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</si>
  <si>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</si>
  <si>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</si>
  <si>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</si>
  <si>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</si>
  <si>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</si>
  <si>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</si>
  <si>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</si>
  <si>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</si>
  <si>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</si>
  <si>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</si>
  <si>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</si>
  <si>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</si>
  <si>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</si>
  <si>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</si>
  <si>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</si>
  <si>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</si>
  <si>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</si>
  <si>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</si>
  <si>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</si>
  <si>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</si>
  <si>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</si>
  <si>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</si>
  <si>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</si>
  <si>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</si>
  <si>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</si>
  <si>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</si>
  <si>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</si>
  <si>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</si>
  <si>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</si>
  <si>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</si>
  <si>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</si>
  <si>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</si>
  <si>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</si>
  <si>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</si>
  <si>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</si>
  <si>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</si>
  <si>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</si>
  <si>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</si>
  <si>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</si>
  <si>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</si>
  <si>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</si>
  <si>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</si>
  <si>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</si>
  <si>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</si>
  <si>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</si>
  <si>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</si>
  <si>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</si>
  <si>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</si>
  <si>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</si>
  <si>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</si>
  <si>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</si>
  <si>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</si>
  <si>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</si>
  <si>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</si>
  <si>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</si>
  <si>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</si>
  <si>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</si>
  <si>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</si>
  <si>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</si>
  <si>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</si>
  <si>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</si>
  <si>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</si>
  <si>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</si>
  <si>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</si>
  <si>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</si>
  <si>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</si>
  <si>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</si>
  <si>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</si>
  <si>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</si>
  <si>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</si>
  <si>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</si>
  <si>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</si>
  <si>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</si>
  <si>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</si>
  <si>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</si>
  <si>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</si>
  <si>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</si>
  <si>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</si>
  <si>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</si>
  <si>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</si>
  <si>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</si>
  <si>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</si>
  <si>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</si>
  <si>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</si>
  <si>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</si>
  <si>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</si>
  <si>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</si>
  <si>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</si>
  <si>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</si>
  <si>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</si>
  <si>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</si>
  <si>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</si>
  <si>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</si>
  <si>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</si>
  <si>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</si>
  <si>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</si>
  <si>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</si>
  <si>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</si>
  <si>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</si>
  <si>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</si>
  <si>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</si>
  <si>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</si>
  <si>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</si>
  <si>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</si>
  <si>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</si>
  <si>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</si>
  <si>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</si>
  <si>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</si>
  <si>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</si>
  <si>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</si>
  <si>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</si>
  <si>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</si>
  <si>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</si>
  <si>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</si>
  <si>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</si>
  <si>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</si>
  <si>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</si>
  <si>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</si>
  <si>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</si>
  <si>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</si>
  <si>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</si>
  <si>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</si>
  <si>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</si>
  <si>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</si>
  <si>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</si>
  <si>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</si>
  <si>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</si>
  <si>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</si>
  <si>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</si>
  <si>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</si>
  <si>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</si>
  <si>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</si>
  <si>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</si>
  <si>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</si>
  <si>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</si>
  <si>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</si>
  <si>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</si>
  <si>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</si>
  <si>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</si>
  <si>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</si>
  <si>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</si>
  <si>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</si>
  <si>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</si>
  <si>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</si>
  <si>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</si>
  <si>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</si>
  <si>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</si>
  <si>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</si>
  <si>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</si>
  <si>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</si>
  <si>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</si>
  <si>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</si>
  <si>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</si>
  <si>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</si>
  <si>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</si>
  <si>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</si>
  <si>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</si>
  <si>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</si>
  <si>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</si>
  <si>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</si>
  <si>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</si>
  <si>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</si>
  <si>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</si>
  <si>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</si>
  <si>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</si>
  <si>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</si>
  <si>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</si>
  <si>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</si>
  <si>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</si>
  <si>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</si>
  <si>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</si>
  <si>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</si>
  <si>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</si>
  <si>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</si>
  <si>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</si>
  <si>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</si>
  <si>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</si>
  <si>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</si>
  <si>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</si>
  <si>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</si>
  <si>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</si>
  <si>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</si>
  <si>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</si>
  <si>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</si>
  <si>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</si>
  <si>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</si>
  <si>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</si>
  <si>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</si>
  <si>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</si>
  <si>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</si>
  <si>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</si>
  <si>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</si>
  <si>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</si>
  <si>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</si>
  <si>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</si>
  <si>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</si>
  <si>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</si>
  <si>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</si>
  <si>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</si>
  <si>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</si>
  <si>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</si>
  <si>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</si>
  <si>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</si>
  <si>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</si>
  <si>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</si>
  <si>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</si>
  <si>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</si>
  <si>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</si>
  <si>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</si>
  <si>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</si>
  <si>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</si>
  <si>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</si>
  <si>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</si>
  <si>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</si>
  <si>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</si>
  <si>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</si>
  <si>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</si>
  <si>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</si>
  <si>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</si>
  <si>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</si>
  <si>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</si>
  <si>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</si>
  <si>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</si>
  <si>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</si>
  <si>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</si>
  <si>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</si>
  <si>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</si>
  <si>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</si>
  <si>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</si>
  <si>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</si>
  <si>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</si>
  <si>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</si>
  <si>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</si>
  <si>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</si>
  <si>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</si>
  <si>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</si>
  <si>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</si>
  <si>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</si>
  <si>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</si>
  <si>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</si>
  <si>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</si>
  <si>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</si>
  <si>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</si>
  <si>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</si>
  <si>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</si>
  <si>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</si>
  <si>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</si>
  <si>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</si>
  <si>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</si>
  <si>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</si>
  <si>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</si>
  <si>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</si>
  <si>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</si>
  <si>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</si>
  <si>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</si>
  <si>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</si>
  <si>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</si>
  <si>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</si>
  <si>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</si>
  <si>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</si>
  <si>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</si>
  <si>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</si>
  <si>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</si>
  <si>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</si>
  <si>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</si>
  <si>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</si>
  <si>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</si>
  <si>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</si>
  <si>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</si>
  <si>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</si>
  <si>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</si>
  <si>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</si>
  <si>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</si>
  <si>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</si>
  <si>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</si>
  <si>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</si>
  <si>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</si>
  <si>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</si>
  <si>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</si>
  <si>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</si>
  <si>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</si>
  <si>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</si>
  <si>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</si>
  <si>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</si>
  <si>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</si>
  <si>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</si>
  <si>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</si>
  <si>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</si>
  <si>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</si>
  <si>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</si>
  <si>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</si>
  <si>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</si>
  <si>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</si>
  <si>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</si>
  <si>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</si>
  <si>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</si>
  <si>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</si>
  <si>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</si>
  <si>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</si>
  <si>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</si>
  <si>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</si>
  <si>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</si>
  <si>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</si>
  <si>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</si>
  <si>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</si>
  <si>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</si>
  <si>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</si>
  <si>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</si>
  <si>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</si>
  <si>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</si>
  <si>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</si>
  <si>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</si>
  <si>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</si>
  <si>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</si>
  <si>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</si>
  <si>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</si>
  <si>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</si>
  <si>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</si>
  <si>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</si>
  <si>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</si>
  <si>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</si>
  <si>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</si>
  <si>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</si>
  <si>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</si>
  <si>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</si>
  <si>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</si>
  <si>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</si>
  <si>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</si>
  <si>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</si>
  <si>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</si>
  <si>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</si>
  <si>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</si>
  <si>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</si>
  <si>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</si>
  <si>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</si>
  <si>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</si>
  <si>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</si>
  <si>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</si>
  <si>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</si>
  <si>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</si>
  <si>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</si>
  <si>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</si>
  <si>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</si>
  <si>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</si>
  <si>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</si>
  <si>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</si>
  <si>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</si>
  <si>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</si>
  <si>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</si>
  <si>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</si>
  <si>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</si>
  <si>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</si>
  <si>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</si>
  <si>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</si>
  <si>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</si>
  <si>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</si>
  <si>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</si>
  <si>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</si>
  <si>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</si>
  <si>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</si>
  <si>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</si>
  <si>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</si>
  <si>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</si>
  <si>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</si>
  <si>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</si>
  <si>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</si>
  <si>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</si>
  <si>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</si>
  <si>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</si>
  <si>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</si>
  <si>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</si>
  <si>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</si>
  <si>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</si>
  <si>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</si>
  <si>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</si>
  <si>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</si>
  <si>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</si>
  <si>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</si>
  <si>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</si>
  <si>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</si>
  <si>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</si>
  <si>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</si>
  <si>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</si>
  <si>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</si>
  <si>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</si>
  <si>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</si>
  <si>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</si>
  <si>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</si>
  <si>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</si>
  <si>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</si>
  <si>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</si>
  <si>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</si>
  <si>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</si>
  <si>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</si>
  <si>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</si>
  <si>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</si>
  <si>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</si>
  <si>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</si>
  <si>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</si>
  <si>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</si>
  <si>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</si>
  <si>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</si>
  <si>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</si>
  <si>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</si>
  <si>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</si>
  <si>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</si>
  <si>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</si>
  <si>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</si>
  <si>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</si>
  <si>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</si>
  <si>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</si>
  <si>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</si>
  <si>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</si>
  <si>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</si>
  <si>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</si>
  <si>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</si>
  <si>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</si>
  <si>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</si>
  <si>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</si>
  <si>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</si>
  <si>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</si>
  <si>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</si>
  <si>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</si>
  <si>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</si>
  <si>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</si>
  <si>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</si>
  <si>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</si>
  <si>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</si>
  <si>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</si>
  <si>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</si>
  <si>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</si>
  <si>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</si>
  <si>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</si>
  <si>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</si>
  <si>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</si>
  <si>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</si>
  <si>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</si>
  <si>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</si>
  <si>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</si>
  <si>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</si>
  <si>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</si>
  <si>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</si>
  <si>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</si>
  <si>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</si>
  <si>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</si>
  <si>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</si>
  <si>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</si>
  <si>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</si>
  <si>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</si>
  <si>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</si>
  <si>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</si>
  <si>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</si>
  <si>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</si>
  <si>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</si>
  <si>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</si>
  <si>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</si>
  <si>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</si>
  <si>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</si>
  <si>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</si>
  <si>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</si>
  <si>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</si>
  <si>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</si>
  <si>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</si>
  <si>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</si>
  <si>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</si>
  <si>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</si>
  <si>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</si>
  <si>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</si>
  <si>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</si>
  <si>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</si>
  <si>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</si>
  <si>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</si>
  <si>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</si>
  <si>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</si>
  <si>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</si>
  <si>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</si>
  <si>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</si>
  <si>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</si>
  <si>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</si>
  <si>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</si>
  <si>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</si>
  <si>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</si>
  <si>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</si>
  <si>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</si>
  <si>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</si>
  <si>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</si>
  <si>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</si>
  <si>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</si>
  <si>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</si>
  <si>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</si>
  <si>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</si>
  <si>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</si>
  <si>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</si>
  <si>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</si>
  <si>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</si>
  <si>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</si>
  <si>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</si>
  <si>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</si>
  <si>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</si>
  <si>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</si>
  <si>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</si>
  <si>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</si>
  <si>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</si>
  <si>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</si>
  <si>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</si>
  <si>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</si>
  <si>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</si>
  <si>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</si>
  <si>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</si>
  <si>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</si>
  <si>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</si>
  <si>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</si>
  <si>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</si>
  <si>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</si>
  <si>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</si>
  <si>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</si>
  <si>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</si>
  <si>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</si>
  <si>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</si>
  <si>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</si>
  <si>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</si>
  <si>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</si>
  <si>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</si>
  <si>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</si>
  <si>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</si>
  <si>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</si>
  <si>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</si>
  <si>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</si>
  <si>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</si>
  <si>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</si>
  <si>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</si>
  <si>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</si>
  <si>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</si>
  <si>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</si>
  <si>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</si>
  <si>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</si>
  <si>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</si>
  <si>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</si>
  <si>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</si>
  <si>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</si>
  <si>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</si>
  <si>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</si>
  <si>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</si>
  <si>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</si>
  <si>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</si>
  <si>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</si>
  <si>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</si>
  <si>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</si>
  <si>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</si>
  <si>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</si>
  <si>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</si>
  <si>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</si>
  <si>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</si>
  <si>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</si>
  <si>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</si>
  <si>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</si>
  <si>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</si>
  <si>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</si>
  <si>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</si>
  <si>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</si>
  <si>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</si>
  <si>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</si>
  <si>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</si>
  <si>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</si>
  <si>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</si>
  <si>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</si>
  <si>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</si>
  <si>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</si>
  <si>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</si>
  <si>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</si>
  <si>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</si>
  <si>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</si>
  <si>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</si>
  <si>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</si>
  <si>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</si>
  <si>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</si>
  <si>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</si>
  <si>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</si>
  <si>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</si>
  <si>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</si>
  <si>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</si>
  <si>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</si>
  <si>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</si>
  <si>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</si>
  <si>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</si>
  <si>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</si>
  <si>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</si>
  <si>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</si>
  <si>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</si>
  <si>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</si>
  <si>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</si>
  <si>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</si>
  <si>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</si>
  <si>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</si>
  <si>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</si>
  <si>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</si>
  <si>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</si>
  <si>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</si>
  <si>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</si>
  <si>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</si>
  <si>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</si>
  <si>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</si>
  <si>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</si>
  <si>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</si>
  <si>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</si>
  <si>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</si>
  <si>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</si>
  <si>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</si>
  <si>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</si>
  <si>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</si>
  <si>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</si>
  <si>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</si>
  <si>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</si>
  <si>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</si>
  <si>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</si>
  <si>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</si>
  <si>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</si>
  <si>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</si>
  <si>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</si>
  <si>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</si>
  <si>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</si>
  <si>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</si>
  <si>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</si>
  <si>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</si>
  <si>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</si>
  <si>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</si>
  <si>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</si>
  <si>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</si>
  <si>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</si>
  <si>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</si>
  <si>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</si>
  <si>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</si>
  <si>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</si>
  <si>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</si>
  <si>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</si>
  <si>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</si>
  <si>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</si>
  <si>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</si>
  <si>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</si>
  <si>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</si>
  <si>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</si>
  <si>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</si>
  <si>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</si>
  <si>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</si>
  <si>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</si>
  <si>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</si>
  <si>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</si>
  <si>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</si>
  <si>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</si>
  <si>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</si>
  <si>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</si>
  <si>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</si>
  <si>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</si>
  <si>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</si>
  <si>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</si>
  <si>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</si>
  <si>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</si>
  <si>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</si>
  <si>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</si>
  <si>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</si>
  <si>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</si>
  <si>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</si>
  <si>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</si>
  <si>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</si>
  <si>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</si>
  <si>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</si>
  <si>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</si>
  <si>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</si>
  <si>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</si>
  <si>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</si>
  <si>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</si>
  <si>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</si>
  <si>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</si>
  <si>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</si>
  <si>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</si>
  <si>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</si>
  <si>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</si>
  <si>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</si>
  <si>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</si>
  <si>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</si>
  <si>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</si>
  <si>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</si>
  <si>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</si>
  <si>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</si>
  <si>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</si>
  <si>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</si>
  <si>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</si>
  <si>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</si>
  <si>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</si>
  <si>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</si>
  <si>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</si>
  <si>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</si>
  <si>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</si>
  <si>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</si>
  <si>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</si>
  <si>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</si>
  <si>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</si>
  <si>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</si>
  <si>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</si>
  <si>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</si>
  <si>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</si>
  <si>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</si>
  <si>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</si>
  <si>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</si>
  <si>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</si>
  <si>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</si>
  <si>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</si>
  <si>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</si>
  <si>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</si>
  <si>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</si>
  <si>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</si>
  <si>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</si>
  <si>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</si>
  <si>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</si>
  <si>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</si>
  <si>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</si>
  <si>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</si>
  <si>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</si>
  <si>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</si>
  <si>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</si>
  <si>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</si>
  <si>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</si>
  <si>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</si>
  <si>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</si>
  <si>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</si>
  <si>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</si>
  <si>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</si>
  <si>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</si>
  <si>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</si>
  <si>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</si>
  <si>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</si>
  <si>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</si>
  <si>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</si>
  <si>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</si>
  <si>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</si>
  <si>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</si>
  <si>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</si>
  <si>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</si>
  <si>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</si>
  <si>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</si>
  <si>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</si>
  <si>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</si>
  <si>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</si>
  <si>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</si>
  <si>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</si>
  <si>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</si>
  <si>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</si>
  <si>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</si>
  <si>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</si>
  <si>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</si>
  <si>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</si>
  <si>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</si>
  <si>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</si>
  <si>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</si>
  <si>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</si>
  <si>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</si>
  <si>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</si>
  <si>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</si>
  <si>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</si>
  <si>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</si>
  <si>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</si>
  <si>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</si>
  <si>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</si>
  <si>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</si>
  <si>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</si>
  <si>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</si>
  <si>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</si>
  <si>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</si>
  <si>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</si>
  <si>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</si>
  <si>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</si>
  <si>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</si>
  <si>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</si>
  <si>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</si>
  <si>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</si>
  <si>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</si>
  <si>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</si>
  <si>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</si>
  <si>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</si>
  <si>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</si>
  <si>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</si>
  <si>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</si>
  <si>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</si>
  <si>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</si>
  <si>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</si>
  <si>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</si>
  <si>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</si>
  <si>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</si>
  <si>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</si>
  <si>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</si>
  <si>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</si>
  <si>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</si>
  <si>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</si>
  <si>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</si>
  <si>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</si>
  <si>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</si>
  <si>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</si>
  <si>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</si>
  <si>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</si>
  <si>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</si>
  <si>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</si>
  <si>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</si>
  <si>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</si>
  <si>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</si>
  <si>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</si>
  <si>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</si>
  <si>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</si>
  <si>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</si>
  <si>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</si>
  <si>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</si>
  <si>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</si>
  <si>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</si>
  <si>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</si>
  <si>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</si>
  <si>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</si>
  <si>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</si>
  <si>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</si>
  <si>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</si>
  <si>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</si>
  <si>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</si>
  <si>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</si>
  <si>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</si>
  <si>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</si>
  <si>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</si>
  <si>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</si>
  <si>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</si>
  <si>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</si>
  <si>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</si>
  <si>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</si>
  <si>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</si>
  <si>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</si>
  <si>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</si>
  <si>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</si>
  <si>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</si>
  <si>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</si>
  <si>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</si>
  <si>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</si>
  <si>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</si>
  <si>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</si>
  <si>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</si>
  <si>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</si>
  <si>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</si>
  <si>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</si>
  <si>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</si>
  <si>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</si>
  <si>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</si>
  <si>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</si>
  <si>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</si>
  <si>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</si>
  <si>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</si>
  <si>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</si>
  <si>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</si>
  <si>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</si>
  <si>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</si>
  <si>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</si>
  <si>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</si>
  <si>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</si>
  <si>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</si>
  <si>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</si>
  <si>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</si>
  <si>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</si>
  <si>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</si>
  <si>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</si>
  <si>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</si>
  <si>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</si>
  <si>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</si>
  <si>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</si>
  <si>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</si>
  <si>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</si>
  <si>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</si>
  <si>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</si>
  <si>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</si>
  <si>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</si>
  <si>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</si>
  <si>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</si>
  <si>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</si>
  <si>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</si>
  <si>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</si>
  <si>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</si>
  <si>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</si>
  <si>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</si>
  <si>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</si>
  <si>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</si>
  <si>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</si>
  <si>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</si>
  <si>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</si>
  <si>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</si>
  <si>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</si>
  <si>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</si>
  <si>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</si>
  <si>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</si>
  <si>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</si>
  <si>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</si>
  <si>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</si>
  <si>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</si>
  <si>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</si>
  <si>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</si>
  <si>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</si>
  <si>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</si>
  <si>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</si>
  <si>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</si>
  <si>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</si>
  <si>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</si>
  <si>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</si>
  <si>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</si>
  <si>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</si>
  <si>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</si>
  <si>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</si>
  <si>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</si>
  <si>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</si>
  <si>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</si>
  <si>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</si>
  <si>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</si>
  <si>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</si>
  <si>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</si>
  <si>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</si>
  <si>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</si>
  <si>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</si>
  <si>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</si>
  <si>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</si>
  <si>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</si>
  <si>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</si>
  <si>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</si>
  <si>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</si>
  <si>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</si>
  <si>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</si>
  <si>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</si>
  <si>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</si>
  <si>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</si>
  <si>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</si>
  <si>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</si>
  <si>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</si>
  <si>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</si>
  <si>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</si>
  <si>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</si>
  <si>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</si>
  <si>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</si>
  <si>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</si>
  <si>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</si>
  <si>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</si>
  <si>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</si>
  <si>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</si>
  <si>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</si>
  <si>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</si>
  <si>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</si>
  <si>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</si>
  <si>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</si>
  <si>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</si>
  <si>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</si>
  <si>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</si>
  <si>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</si>
  <si>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</si>
  <si>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</si>
  <si>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</si>
  <si>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</si>
  <si>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</si>
  <si>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</si>
  <si>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</si>
  <si>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</si>
  <si>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</si>
  <si>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</si>
  <si>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</si>
  <si>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</si>
  <si>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</si>
  <si>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</si>
  <si>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</si>
  <si>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</si>
  <si>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</si>
  <si>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</si>
  <si>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</si>
  <si>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</si>
  <si>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</si>
  <si>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</si>
  <si>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</si>
  <si>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</si>
  <si>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</si>
  <si>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</si>
  <si>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</si>
  <si>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</si>
  <si>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</si>
  <si>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</si>
  <si>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</si>
  <si>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</si>
  <si>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</si>
  <si>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</si>
  <si>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</si>
  <si>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</si>
  <si>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</si>
  <si>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</si>
  <si>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</si>
  <si>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</si>
  <si>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</si>
  <si>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</si>
  <si>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</si>
  <si>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</si>
  <si>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</si>
  <si>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</si>
  <si>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</si>
  <si>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</si>
  <si>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</si>
  <si>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</si>
  <si>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</si>
  <si>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</si>
  <si>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</si>
  <si>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</si>
  <si>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</si>
  <si>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</si>
  <si>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</si>
  <si>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</si>
  <si>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</si>
  <si>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</si>
  <si>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</si>
  <si>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</si>
  <si>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</si>
  <si>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</si>
  <si>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</si>
  <si>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</si>
  <si>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</si>
  <si>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</si>
  <si>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</si>
  <si>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</si>
  <si>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</si>
  <si>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</si>
  <si>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</si>
  <si>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</si>
  <si>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</si>
  <si>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</si>
  <si>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</si>
  <si>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</si>
  <si>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</si>
  <si>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</si>
  <si>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</si>
  <si>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</si>
  <si>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</si>
  <si>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</si>
  <si>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</si>
  <si>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</si>
  <si>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</si>
  <si>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</si>
  <si>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</si>
  <si>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</si>
  <si>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</si>
  <si>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</si>
  <si>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</si>
  <si>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</si>
  <si>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</si>
  <si>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</si>
  <si>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</si>
  <si>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</si>
  <si>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</si>
  <si>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</si>
  <si>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</si>
  <si>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</si>
  <si>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</si>
  <si>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</si>
  <si>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</si>
  <si>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</si>
  <si>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</si>
  <si>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</si>
  <si>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</si>
  <si>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</si>
  <si>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</si>
  <si>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</si>
  <si>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</si>
  <si>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</si>
  <si>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</si>
  <si>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</si>
  <si>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</si>
  <si>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</si>
  <si>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</si>
  <si>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</si>
  <si>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</si>
  <si>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</si>
  <si>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</si>
  <si>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</si>
  <si>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</si>
  <si>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</si>
  <si>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</si>
  <si>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</si>
  <si>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</si>
  <si>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</si>
  <si>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</si>
  <si>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</si>
  <si>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</si>
  <si>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</si>
  <si>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</si>
  <si>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</si>
  <si>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</si>
  <si>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</si>
  <si>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</si>
  <si>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</si>
  <si>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</si>
  <si>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</si>
  <si>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</si>
  <si>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</si>
  <si>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</si>
  <si>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</si>
  <si>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</si>
  <si>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</si>
  <si>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</si>
  <si>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</si>
  <si>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</si>
  <si>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</si>
  <si>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</si>
  <si>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</si>
  <si>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</si>
  <si>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</si>
  <si>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</si>
  <si>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</si>
  <si>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</si>
  <si>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</si>
  <si>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</si>
  <si>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</si>
  <si>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</si>
  <si>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</si>
  <si>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</si>
  <si>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</si>
  <si>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</si>
  <si>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</si>
  <si>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</si>
  <si>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</si>
  <si>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</si>
  <si>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</si>
  <si>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</si>
  <si>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</si>
  <si>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</si>
  <si>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</si>
  <si>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</si>
  <si>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</si>
  <si>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</si>
  <si>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</si>
  <si>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</si>
  <si>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</si>
  <si>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</si>
  <si>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</si>
  <si>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</si>
  <si>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</si>
  <si>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</si>
  <si>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</si>
  <si>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</si>
  <si>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</si>
  <si>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</si>
  <si>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</si>
  <si>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</si>
  <si>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</si>
  <si>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</si>
  <si>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</si>
  <si>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</si>
  <si>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</si>
  <si>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</si>
  <si>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</si>
  <si>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</si>
  <si>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</si>
  <si>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</si>
  <si>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</si>
  <si>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</si>
  <si>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</si>
  <si>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</si>
  <si>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</si>
  <si>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</si>
  <si>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</si>
  <si>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</si>
  <si>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</si>
  <si>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</si>
  <si>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</si>
  <si>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</si>
  <si>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</si>
  <si>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</si>
  <si>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</si>
  <si>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</si>
  <si>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</si>
  <si>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</si>
  <si>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</si>
  <si>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</si>
  <si>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</si>
  <si>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</si>
  <si>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</si>
  <si>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</si>
  <si>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</si>
  <si>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</si>
  <si>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</si>
  <si>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</si>
  <si>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</si>
  <si>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</si>
  <si>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</si>
  <si>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</si>
  <si>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</si>
  <si>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</si>
  <si>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</si>
  <si>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</si>
  <si>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</si>
  <si>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</si>
  <si>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</si>
  <si>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</si>
  <si>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</si>
  <si>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</si>
  <si>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</si>
  <si>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</si>
  <si>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</si>
  <si>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</si>
  <si>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</si>
  <si>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</si>
  <si>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</si>
  <si>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</si>
  <si>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</si>
  <si>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</si>
  <si>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</si>
  <si>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</si>
  <si>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</si>
  <si>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</si>
  <si>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</si>
  <si>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</si>
  <si>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</si>
  <si>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</si>
  <si>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</si>
  <si>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</si>
  <si>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</si>
  <si>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</si>
  <si>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</si>
  <si>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</si>
  <si>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</si>
  <si>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</si>
  <si>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</si>
  <si>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</si>
  <si>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</si>
  <si>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</si>
  <si>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</si>
  <si>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</si>
  <si>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</si>
  <si>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</si>
  <si>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</si>
  <si>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</si>
  <si>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</si>
  <si>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</si>
  <si>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</si>
  <si>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</si>
  <si>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</si>
  <si>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</si>
  <si>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</si>
  <si>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</si>
  <si>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</si>
  <si>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</si>
  <si>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</si>
  <si>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</si>
  <si>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</si>
  <si>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</si>
  <si>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</si>
  <si>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</si>
  <si>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</si>
  <si>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</si>
  <si>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</si>
  <si>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</si>
  <si>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</si>
  <si>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</si>
  <si>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</si>
  <si>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</si>
  <si>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</si>
  <si>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</si>
  <si>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</si>
  <si>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</si>
  <si>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</si>
  <si>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</si>
  <si>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</si>
  <si>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</si>
  <si>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</si>
  <si>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</si>
  <si>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</si>
  <si>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</si>
  <si>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</si>
  <si>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</si>
  <si>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</si>
  <si>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</si>
  <si>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</si>
  <si>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</si>
  <si>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</si>
  <si>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</si>
  <si>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</si>
  <si>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</si>
  <si>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</si>
  <si>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</si>
  <si>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</si>
  <si>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</si>
  <si>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</si>
  <si>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</si>
  <si>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</si>
  <si>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</si>
  <si>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</si>
  <si>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</si>
  <si>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</si>
  <si>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</si>
  <si>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</si>
  <si>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</si>
  <si>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</si>
  <si>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</si>
  <si>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</si>
  <si>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</si>
  <si>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</si>
  <si>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</si>
  <si>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</si>
  <si>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</si>
  <si>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</si>
  <si>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</si>
  <si>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</si>
  <si>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</si>
  <si>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</si>
  <si>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</si>
  <si>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</si>
  <si>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</si>
  <si>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</si>
  <si>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</si>
  <si>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</si>
  <si>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</si>
  <si>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</si>
  <si>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</si>
  <si>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</si>
  <si>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</si>
  <si>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</si>
  <si>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</si>
  <si>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</si>
  <si>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</si>
  <si>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</si>
  <si>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</si>
  <si>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</si>
  <si>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</si>
  <si>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</si>
  <si>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</si>
  <si>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</si>
  <si>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</si>
  <si>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</si>
  <si>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</si>
  <si>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</si>
  <si>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</si>
  <si>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</si>
  <si>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</si>
  <si>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</si>
  <si>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</si>
  <si>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</si>
  <si>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</si>
  <si>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</si>
  <si>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</si>
  <si>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</si>
  <si>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</si>
  <si>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</si>
  <si>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</si>
  <si>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</si>
  <si>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</si>
  <si>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</si>
  <si>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</si>
  <si>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</si>
  <si>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</si>
  <si>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</si>
  <si>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</si>
  <si>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</si>
  <si>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</si>
  <si>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</si>
  <si>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</si>
  <si>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</si>
  <si>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</si>
  <si>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</si>
  <si>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</si>
  <si>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</si>
  <si>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</si>
  <si>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</si>
  <si>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</si>
  <si>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</si>
  <si>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</si>
  <si>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</si>
  <si>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</si>
  <si>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</si>
  <si>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</si>
  <si>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</si>
  <si>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</si>
  <si>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</si>
  <si>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</si>
  <si>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</si>
  <si>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</si>
  <si>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</si>
  <si>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</si>
  <si>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</si>
  <si>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</si>
  <si>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</si>
  <si>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</si>
  <si>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</si>
  <si>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</si>
  <si>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</si>
  <si>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</si>
  <si>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</si>
  <si>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</si>
  <si>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</si>
  <si>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</si>
  <si>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</si>
  <si>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</si>
  <si>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</si>
  <si>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</si>
  <si>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</si>
  <si>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</si>
  <si>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</si>
  <si>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</si>
  <si>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</si>
  <si>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</si>
  <si>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</si>
  <si>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</si>
  <si>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</si>
  <si>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</si>
  <si>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</si>
  <si>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</si>
  <si>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</si>
  <si>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</si>
  <si>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</si>
  <si>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</si>
  <si>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</si>
  <si>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</si>
  <si>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</si>
  <si>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</si>
  <si>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</si>
  <si>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</si>
  <si>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</si>
  <si>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</si>
  <si>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</si>
  <si>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</si>
  <si>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</si>
  <si>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</si>
  <si>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</si>
  <si>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</si>
  <si>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</si>
  <si>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</si>
  <si>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</si>
  <si>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</si>
  <si>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</si>
  <si>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</si>
  <si>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</si>
  <si>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</si>
  <si>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</si>
  <si>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</si>
  <si>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</si>
  <si>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</si>
  <si>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</si>
  <si>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</si>
  <si>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</si>
  <si>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</si>
  <si>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</si>
  <si>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</si>
  <si>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</si>
  <si>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</si>
  <si>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</si>
  <si>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</si>
  <si>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</si>
  <si>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</si>
  <si>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</si>
  <si>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</si>
  <si>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</si>
  <si>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</si>
  <si>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</si>
  <si>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</si>
  <si>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</si>
  <si>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</si>
  <si>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</si>
  <si>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</si>
  <si>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</si>
  <si>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</si>
  <si>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</si>
  <si>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</si>
  <si>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</si>
  <si>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</si>
  <si>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</si>
  <si>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</si>
  <si>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</si>
  <si>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</si>
  <si>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</si>
  <si>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</si>
  <si>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</si>
  <si>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</si>
  <si>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</si>
  <si>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</si>
  <si>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</si>
  <si>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</si>
  <si>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</si>
  <si>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</si>
  <si>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</si>
  <si>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</si>
  <si>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</si>
  <si>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</si>
  <si>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</si>
  <si>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</si>
  <si>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</si>
  <si>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</si>
  <si>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</si>
  <si>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</si>
  <si>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</si>
  <si>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</si>
  <si>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</si>
  <si>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</si>
  <si>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</si>
  <si>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</si>
  <si>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</si>
  <si>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</si>
  <si>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</si>
  <si>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</si>
  <si>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</si>
  <si>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</si>
  <si>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</si>
  <si>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</si>
  <si>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</si>
  <si>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</si>
  <si>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</si>
  <si>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</si>
  <si>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</si>
  <si>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</si>
  <si>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</si>
  <si>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</si>
  <si>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</si>
  <si>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</si>
  <si>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</si>
  <si>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</si>
  <si>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</si>
  <si>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</si>
  <si>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</si>
  <si>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</si>
  <si>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</si>
  <si>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</si>
  <si>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</si>
  <si>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</si>
  <si>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</si>
  <si>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</si>
  <si>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</si>
  <si>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</si>
  <si>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</si>
  <si>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</si>
  <si>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</si>
  <si>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</si>
  <si>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</si>
  <si>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</si>
  <si>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</si>
  <si>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</si>
  <si>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</si>
  <si>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</si>
  <si>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</si>
  <si>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</si>
  <si>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</si>
  <si>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</si>
  <si>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</si>
  <si>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</si>
  <si>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</si>
  <si>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</si>
  <si>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</si>
  <si>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</si>
  <si>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</si>
  <si>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</si>
  <si>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</si>
  <si>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</si>
  <si>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</si>
  <si>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</si>
  <si>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</si>
  <si>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</si>
  <si>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</si>
  <si>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</si>
  <si>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</si>
  <si>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</si>
  <si>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</si>
  <si>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</si>
  <si>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</si>
  <si>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</si>
  <si>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</si>
  <si>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</si>
  <si>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</si>
  <si>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</si>
  <si>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</si>
  <si>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</si>
  <si>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</si>
  <si>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</si>
  <si>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</si>
  <si>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</si>
  <si>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</si>
  <si>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</si>
  <si>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</si>
  <si>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</si>
  <si>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</si>
  <si>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</si>
  <si>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</si>
  <si>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</si>
  <si>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</si>
  <si>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</si>
  <si>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</si>
  <si>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</si>
  <si>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</si>
  <si>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</si>
  <si>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</si>
  <si>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</si>
  <si>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</si>
  <si>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</si>
  <si>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</si>
  <si>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</si>
  <si>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</si>
  <si>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</si>
  <si>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</si>
  <si>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</si>
  <si>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</si>
  <si>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</si>
  <si>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</si>
  <si>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</si>
  <si>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</si>
  <si>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</si>
  <si>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</si>
  <si>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</si>
  <si>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</si>
  <si>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</si>
  <si>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</si>
  <si>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</si>
  <si>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</si>
  <si>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</si>
  <si>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</si>
  <si>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</si>
  <si>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</si>
  <si>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</si>
  <si>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</si>
  <si>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</si>
  <si>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</si>
  <si>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</si>
  <si>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</si>
  <si>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</si>
  <si>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</si>
  <si>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</si>
  <si>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</si>
  <si>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</si>
  <si>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</si>
  <si>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</si>
  <si>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</si>
  <si>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</si>
  <si>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</si>
  <si>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</si>
  <si>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</si>
  <si>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</si>
  <si>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</si>
  <si>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</si>
  <si>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</si>
  <si>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</si>
  <si>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</si>
  <si>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</si>
  <si>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</si>
  <si>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</si>
  <si>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</si>
  <si>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</si>
  <si>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</si>
  <si>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</si>
  <si>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</si>
  <si>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</si>
  <si>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</si>
  <si>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</si>
  <si>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</si>
  <si>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</si>
  <si>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</si>
  <si>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</si>
  <si>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</si>
  <si>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</si>
  <si>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</si>
  <si>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</si>
  <si>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</si>
  <si>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</si>
  <si>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</si>
  <si>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</si>
  <si>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</si>
  <si>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</si>
  <si>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</si>
  <si>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</si>
  <si>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</si>
  <si>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</si>
  <si>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</si>
  <si>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</si>
  <si>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</si>
  <si>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</si>
  <si>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</si>
  <si>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</si>
  <si>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</si>
  <si>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</si>
  <si>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</si>
  <si>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</si>
  <si>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</si>
  <si>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</si>
  <si>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</si>
  <si>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</si>
  <si>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</si>
  <si>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</si>
  <si>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</si>
  <si>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</si>
  <si>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</si>
  <si>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</si>
  <si>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</si>
  <si>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</si>
  <si>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</si>
  <si>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</si>
  <si>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</si>
  <si>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</si>
  <si>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</si>
  <si>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</si>
  <si>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</si>
  <si>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</si>
  <si>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</si>
  <si>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</si>
  <si>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</si>
  <si>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</si>
  <si>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</si>
  <si>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</si>
  <si>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</si>
  <si>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</si>
  <si>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</si>
  <si>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</si>
  <si>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</si>
  <si>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</si>
  <si>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</si>
  <si>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</si>
  <si>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</si>
  <si>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</si>
  <si>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</si>
  <si>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</si>
  <si>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</si>
  <si>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</si>
  <si>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</si>
  <si>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</si>
  <si>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</si>
  <si>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</si>
  <si>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</si>
  <si>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</si>
  <si>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</si>
  <si>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</si>
  <si>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</si>
  <si>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</si>
  <si>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</si>
  <si>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</si>
  <si>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</si>
  <si>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</si>
  <si>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</si>
  <si>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</si>
  <si>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</si>
  <si>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</si>
  <si>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</si>
  <si>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</si>
  <si>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</si>
  <si>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</si>
  <si>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</si>
  <si>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</si>
  <si>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</si>
  <si>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</si>
  <si>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</si>
  <si>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</si>
  <si>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</si>
  <si>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</si>
  <si>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</si>
  <si>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</si>
  <si>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</si>
  <si>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</si>
  <si>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</si>
  <si>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</si>
  <si>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</si>
  <si>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</si>
  <si>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</si>
  <si>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</si>
  <si>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</si>
  <si>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</si>
  <si>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</si>
  <si>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</si>
  <si>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</si>
  <si>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</si>
  <si>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</si>
  <si>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</si>
  <si>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</si>
  <si>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</si>
  <si>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</si>
  <si>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</si>
  <si>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</si>
  <si>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</si>
  <si>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</si>
  <si>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</si>
  <si>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</si>
  <si>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</si>
  <si>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</si>
  <si>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</si>
  <si>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</si>
  <si>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</si>
  <si>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</si>
  <si>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</si>
  <si>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</si>
  <si>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</si>
  <si>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</si>
  <si>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</si>
  <si>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</si>
  <si>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</si>
  <si>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</si>
  <si>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</si>
  <si>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</si>
  <si>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</si>
  <si>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</si>
  <si>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</si>
  <si>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</si>
  <si>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</si>
  <si>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</si>
  <si>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</si>
  <si>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</si>
  <si>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</si>
  <si>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</si>
  <si>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</si>
  <si>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</si>
  <si>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</si>
  <si>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</si>
  <si>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</si>
  <si>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</si>
  <si>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</si>
  <si>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</si>
  <si>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</si>
  <si>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</si>
  <si>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</si>
  <si>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</si>
  <si>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</si>
  <si>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</si>
  <si>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</si>
  <si>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</si>
  <si>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</si>
  <si>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</si>
  <si>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</si>
  <si>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</si>
  <si>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</si>
  <si>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</si>
  <si>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</si>
  <si>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</si>
  <si>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</si>
  <si>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</si>
  <si>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</si>
  <si>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</si>
  <si>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</si>
  <si>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</si>
  <si>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</si>
  <si>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</si>
  <si>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</si>
  <si>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</si>
  <si>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</si>
  <si>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</si>
  <si>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</si>
  <si>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</si>
  <si>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</si>
  <si>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</si>
  <si>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</si>
  <si>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</si>
  <si>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</si>
  <si>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</si>
  <si>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</si>
  <si>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</si>
  <si>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</si>
  <si>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</si>
  <si>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</si>
  <si>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</si>
  <si>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</si>
  <si>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</si>
  <si>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</si>
  <si>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</si>
  <si>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</si>
  <si>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</si>
  <si>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</si>
  <si>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</si>
  <si>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</si>
  <si>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</si>
  <si>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</si>
  <si>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</si>
  <si>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</si>
  <si>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</si>
  <si>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</si>
  <si>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</si>
  <si>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</si>
  <si>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</si>
  <si>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</si>
  <si>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</si>
  <si>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</si>
  <si>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</si>
  <si>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</si>
  <si>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</si>
  <si>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</si>
  <si>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</si>
  <si>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</si>
  <si>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</si>
  <si>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</si>
  <si>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</si>
  <si>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</si>
  <si>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</si>
  <si>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</si>
  <si>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</si>
  <si>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</si>
  <si>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</si>
  <si>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</si>
  <si>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</si>
  <si>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</si>
  <si>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</si>
  <si>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</si>
  <si>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</si>
  <si>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</si>
  <si>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</si>
  <si>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</si>
  <si>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</si>
  <si>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</si>
  <si>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</si>
  <si>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</si>
  <si>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</si>
  <si>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</si>
  <si>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</si>
  <si>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</si>
  <si>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</si>
  <si>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</si>
  <si>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</si>
  <si>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</si>
  <si>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</si>
  <si>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</si>
  <si>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</si>
  <si>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</si>
  <si>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</si>
  <si>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</si>
  <si>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</si>
  <si>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</si>
  <si>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</si>
  <si>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</si>
  <si>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</si>
  <si>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</si>
  <si>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</si>
  <si>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</si>
  <si>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</si>
  <si>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</si>
  <si>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</si>
  <si>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</si>
  <si>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</si>
  <si>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</si>
  <si>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</si>
  <si>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</si>
  <si>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</si>
  <si>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</si>
  <si>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</si>
  <si>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</si>
  <si>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</si>
  <si>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</si>
  <si>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</si>
  <si>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</si>
  <si>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</si>
  <si>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</si>
  <si>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</si>
  <si>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</si>
  <si>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</si>
  <si>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</si>
  <si>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</si>
  <si>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</si>
  <si>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</si>
  <si>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</si>
  <si>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</si>
  <si>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</si>
  <si>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</si>
  <si>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</si>
  <si>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</si>
  <si>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</si>
  <si>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</si>
  <si>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</si>
  <si>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</si>
  <si>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</si>
  <si>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</si>
  <si>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</si>
  <si>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</si>
  <si>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</si>
  <si>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</si>
  <si>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</si>
  <si>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</si>
  <si>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</si>
  <si>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</si>
  <si>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</si>
  <si>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</si>
  <si>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</si>
  <si>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</si>
  <si>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</si>
  <si>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</si>
  <si>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</si>
  <si>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</si>
  <si>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</si>
  <si>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</si>
  <si>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</si>
  <si>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</si>
  <si>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</si>
  <si>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</si>
  <si>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</si>
  <si>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</si>
  <si>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</si>
  <si>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</si>
  <si>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</si>
  <si>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</si>
  <si>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</si>
  <si>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</si>
  <si>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</si>
  <si>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</si>
  <si>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</si>
  <si>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</si>
  <si>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</si>
  <si>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</si>
  <si>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</si>
  <si>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</si>
  <si>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</si>
  <si>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</si>
  <si>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</si>
  <si>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</si>
  <si>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</si>
  <si>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</si>
  <si>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</si>
  <si>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</si>
  <si>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</si>
  <si>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</si>
  <si>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</si>
  <si>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</si>
  <si>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</si>
  <si>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</si>
  <si>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</si>
  <si>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</si>
  <si>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</si>
  <si>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</si>
  <si>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</si>
  <si>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</si>
  <si>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</si>
  <si>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</si>
  <si>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</si>
  <si>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</si>
  <si>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</si>
  <si>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</si>
  <si>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</si>
  <si>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</si>
  <si>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</si>
  <si>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</si>
  <si>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</si>
  <si>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</si>
  <si>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</si>
  <si>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</si>
  <si>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</si>
  <si>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</si>
  <si>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</si>
  <si>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</si>
  <si>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</si>
  <si>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</si>
  <si>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</si>
  <si>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</si>
  <si>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</si>
  <si>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</si>
  <si>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</si>
  <si>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</si>
  <si>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</si>
  <si>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</si>
  <si>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</si>
  <si>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</si>
  <si>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</si>
  <si>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</si>
  <si>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</si>
  <si>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</si>
  <si>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</si>
  <si>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</si>
  <si>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</si>
  <si>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</si>
  <si>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</si>
  <si>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</si>
  <si>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</si>
  <si>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</si>
  <si>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</si>
  <si>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</si>
  <si>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</si>
  <si>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</si>
  <si>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</si>
  <si>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</si>
  <si>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</si>
  <si>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</si>
  <si>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</si>
  <si>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</si>
  <si>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</si>
  <si>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</si>
  <si>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</si>
  <si>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</si>
  <si>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</si>
  <si>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</si>
  <si>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</si>
  <si>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</si>
  <si>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</si>
  <si>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</si>
  <si>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</si>
  <si>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</si>
  <si>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</si>
  <si>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</si>
  <si>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</si>
  <si>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</si>
  <si>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</si>
  <si>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</si>
  <si>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</si>
  <si>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</si>
  <si>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</si>
  <si>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</si>
  <si>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</si>
  <si>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</si>
  <si>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</si>
  <si>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</si>
  <si>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</si>
  <si>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</si>
  <si>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</si>
  <si>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</si>
  <si>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</si>
  <si>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</si>
  <si>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</si>
  <si>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</si>
  <si>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</si>
  <si>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</si>
  <si>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</si>
  <si>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</si>
  <si>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</si>
  <si>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</si>
  <si>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</si>
  <si>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</si>
  <si>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</si>
  <si>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</si>
  <si>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</si>
  <si>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</si>
  <si>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</si>
  <si>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</si>
  <si>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</si>
  <si>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</si>
  <si>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</si>
  <si>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</si>
  <si>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</si>
  <si>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</si>
  <si>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</si>
  <si>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</si>
  <si>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</si>
  <si>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</si>
  <si>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</si>
  <si>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</si>
  <si>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</si>
  <si>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</si>
  <si>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</si>
  <si>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</si>
  <si>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</si>
  <si>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</si>
  <si>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</si>
  <si>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</si>
  <si>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</si>
  <si>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</si>
  <si>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</si>
  <si>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</si>
  <si>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</si>
  <si>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</si>
  <si>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</si>
  <si>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</si>
  <si>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</si>
  <si>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</si>
  <si>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</si>
  <si>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</si>
  <si>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</si>
  <si>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</si>
  <si>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</si>
  <si>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</si>
  <si>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</si>
  <si>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</si>
  <si>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</si>
  <si>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</si>
  <si>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</si>
  <si>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</si>
  <si>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</si>
  <si>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</si>
  <si>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</si>
  <si>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</si>
  <si>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</si>
  <si>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</si>
  <si>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</si>
  <si>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</si>
  <si>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</si>
  <si>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</si>
  <si>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</si>
  <si>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</si>
  <si>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</si>
  <si>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</si>
  <si>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</si>
  <si>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</si>
  <si>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</si>
  <si>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</si>
  <si>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</si>
  <si>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</si>
  <si>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</si>
  <si>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</si>
  <si>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</si>
  <si>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</si>
  <si>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</si>
  <si>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</si>
  <si>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</si>
  <si>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</si>
  <si>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</si>
  <si>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</si>
  <si>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</si>
  <si>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</si>
  <si>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</si>
  <si>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</si>
  <si>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</si>
  <si>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</si>
  <si>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</si>
  <si>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</si>
  <si>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</si>
  <si>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</si>
  <si>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</si>
  <si>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</si>
  <si>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</si>
  <si>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</si>
  <si>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</si>
  <si>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</si>
  <si>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</si>
  <si>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</si>
  <si>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</si>
  <si>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</si>
  <si>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</si>
  <si>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</si>
  <si>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</si>
  <si>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</si>
  <si>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</si>
  <si>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</si>
  <si>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</si>
  <si>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</si>
  <si>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</si>
  <si>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</si>
  <si>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</si>
  <si>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</si>
  <si>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</si>
  <si>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</si>
  <si>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</si>
  <si>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</si>
  <si>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</si>
  <si>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</si>
  <si>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</si>
  <si>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</si>
  <si>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</si>
  <si>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</si>
  <si>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</si>
  <si>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</si>
  <si>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</si>
  <si>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</si>
  <si>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</si>
  <si>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</si>
  <si>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</si>
  <si>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</si>
  <si>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</si>
  <si>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</si>
  <si>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</si>
  <si>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</si>
  <si>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</si>
  <si>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</si>
  <si>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</si>
  <si>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</si>
  <si>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</si>
  <si>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</si>
  <si>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</si>
  <si>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</si>
  <si>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</si>
  <si>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</si>
  <si>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</si>
  <si>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</si>
  <si>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</si>
  <si>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</si>
  <si>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</si>
  <si>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</si>
  <si>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</si>
  <si>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</si>
  <si>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</si>
  <si>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</si>
  <si>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</si>
  <si>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</si>
  <si>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</si>
  <si>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</si>
  <si>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</si>
  <si>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</si>
  <si>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</si>
  <si>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</si>
  <si>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</si>
  <si>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</si>
  <si>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</si>
  <si>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</si>
  <si>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</si>
  <si>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</si>
  <si>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</si>
  <si>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</si>
  <si>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</si>
  <si>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</si>
  <si>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</si>
  <si>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</si>
  <si>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</si>
  <si>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</si>
  <si>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</si>
  <si>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</si>
  <si>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</si>
  <si>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</si>
  <si>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</si>
  <si>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</si>
  <si>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</si>
  <si>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</si>
  <si>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</si>
  <si>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</si>
  <si>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</si>
  <si>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</si>
  <si>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</si>
  <si>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</si>
  <si>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</si>
  <si>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</si>
  <si>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</si>
  <si>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</si>
  <si>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</si>
  <si>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</si>
  <si>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</si>
  <si>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</si>
  <si>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</si>
  <si>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</si>
  <si>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</si>
  <si>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</si>
  <si>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</si>
  <si>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</si>
  <si>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</si>
  <si>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</si>
  <si>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</si>
  <si>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</si>
  <si>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</si>
  <si>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</si>
  <si>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</si>
  <si>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</si>
  <si>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</si>
  <si>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</si>
  <si>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</si>
  <si>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</si>
  <si>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</si>
  <si>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</si>
  <si>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</si>
  <si>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</si>
  <si>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</si>
  <si>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</si>
  <si>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</si>
  <si>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</si>
  <si>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</si>
  <si>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</si>
  <si>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</si>
  <si>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</si>
  <si>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</si>
  <si>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</si>
  <si>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</si>
  <si>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</si>
  <si>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</si>
  <si>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</si>
  <si>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</si>
  <si>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</si>
  <si>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</si>
  <si>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</si>
  <si>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</si>
  <si>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</si>
  <si>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</si>
  <si>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</si>
  <si>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</si>
  <si>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</si>
  <si>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</si>
  <si>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</si>
  <si>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</si>
  <si>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</si>
  <si>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</si>
  <si>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</si>
  <si>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</si>
  <si>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</si>
  <si>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</si>
  <si>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</si>
  <si>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</si>
  <si>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</si>
  <si>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</si>
  <si>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</si>
  <si>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</si>
  <si>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</si>
  <si>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</si>
  <si>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</si>
  <si>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</si>
  <si>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</si>
  <si>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</si>
  <si>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</si>
  <si>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</si>
  <si>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</si>
  <si>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</si>
  <si>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</si>
  <si>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</si>
  <si>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</si>
  <si>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</si>
  <si>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</si>
  <si>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</si>
  <si>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</si>
  <si>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</si>
  <si>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</si>
  <si>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</si>
  <si>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</si>
  <si>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</si>
  <si>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</si>
  <si>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</si>
  <si>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</si>
  <si>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</si>
  <si>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</si>
  <si>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</si>
  <si>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</si>
  <si>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</si>
  <si>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</si>
  <si>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</si>
  <si>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</si>
  <si>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</si>
  <si>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</si>
  <si>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</si>
  <si>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</si>
  <si>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</si>
  <si>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</si>
  <si>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</si>
  <si>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</si>
  <si>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</si>
  <si>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</si>
  <si>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</si>
  <si>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</si>
  <si>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</si>
  <si>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</si>
  <si>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</si>
  <si>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</si>
  <si>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</si>
  <si>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</si>
  <si>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</si>
  <si>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</si>
  <si>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</si>
  <si>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</si>
  <si>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</si>
  <si>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</si>
  <si>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</si>
  <si>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</si>
  <si>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</si>
  <si>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</si>
  <si>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</si>
  <si>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</si>
  <si>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</si>
  <si>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</si>
  <si>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</si>
  <si>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</si>
  <si>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</si>
  <si>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</si>
  <si>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</si>
  <si>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</si>
  <si>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</si>
  <si>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</si>
  <si>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</si>
  <si>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</si>
  <si>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</si>
  <si>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</si>
  <si>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</si>
  <si>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</si>
  <si>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</si>
  <si>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</si>
  <si>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</si>
  <si>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</si>
  <si>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</si>
  <si>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</si>
  <si>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</si>
  <si>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</si>
  <si>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</si>
  <si>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</si>
  <si>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</si>
  <si>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</si>
  <si>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</si>
  <si>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</si>
  <si>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</si>
  <si>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</si>
  <si>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</si>
  <si>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</si>
  <si>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</si>
  <si>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</si>
  <si>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</si>
  <si>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</si>
  <si>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</si>
  <si>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</si>
  <si>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</si>
  <si>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</si>
  <si>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</si>
  <si>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</si>
  <si>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</si>
  <si>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</si>
  <si>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</si>
  <si>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</si>
  <si>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</si>
  <si>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</si>
  <si>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</si>
  <si>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</si>
  <si>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</si>
  <si>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</si>
  <si>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</si>
  <si>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</si>
  <si>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</si>
  <si>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</si>
  <si>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</si>
  <si>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</si>
  <si>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</si>
  <si>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</si>
  <si>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</si>
  <si>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</si>
  <si>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</si>
  <si>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</si>
  <si>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</si>
  <si>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</si>
  <si>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</si>
  <si>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</si>
  <si>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</si>
  <si>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</si>
  <si>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</si>
  <si>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</si>
  <si>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</si>
  <si>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</si>
  <si>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</si>
  <si>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</si>
  <si>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</si>
  <si>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</si>
  <si>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</si>
  <si>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</si>
  <si>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</si>
  <si>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</si>
  <si>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</si>
  <si>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</si>
  <si>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</si>
  <si>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</si>
  <si>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</si>
  <si>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</si>
  <si>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</si>
  <si>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</si>
  <si>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</si>
  <si>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</si>
  <si>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</si>
  <si>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</si>
  <si>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</si>
  <si>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</si>
  <si>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</si>
  <si>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</si>
  <si>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</si>
  <si>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</si>
  <si>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</si>
  <si>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</si>
  <si>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</si>
  <si>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</si>
  <si>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</si>
  <si>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</si>
  <si>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</si>
  <si>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</si>
  <si>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</si>
  <si>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</si>
  <si>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</si>
  <si>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</si>
  <si>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</si>
  <si>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</si>
  <si>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</si>
  <si>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</si>
  <si>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</si>
  <si>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</si>
  <si>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</si>
  <si>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</si>
  <si>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</si>
  <si>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</si>
  <si>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</si>
  <si>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</si>
  <si>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</si>
  <si>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</si>
  <si>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</si>
  <si>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</si>
  <si>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</si>
  <si>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</si>
  <si>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</si>
  <si>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</si>
  <si>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</si>
  <si>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</si>
  <si>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</si>
  <si>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</si>
  <si>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</si>
  <si>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</si>
  <si>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</si>
  <si>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</si>
  <si>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</si>
  <si>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</si>
  <si>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</si>
  <si>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</si>
  <si>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</si>
  <si>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</si>
  <si>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</si>
  <si>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</si>
  <si>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</si>
  <si>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</si>
  <si>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</si>
  <si>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</si>
  <si>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</si>
  <si>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</si>
  <si>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</si>
  <si>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</si>
  <si>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</si>
  <si>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</si>
  <si>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</si>
  <si>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</si>
  <si>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</si>
  <si>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</si>
  <si>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</si>
  <si>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</si>
  <si>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</si>
  <si>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</si>
  <si>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</si>
  <si>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</si>
  <si>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</si>
  <si>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</si>
  <si>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</si>
  <si>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</si>
  <si>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</si>
  <si>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</si>
  <si>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</si>
  <si>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</si>
  <si>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</si>
  <si>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</si>
  <si>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</si>
  <si>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</si>
  <si>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</si>
  <si>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</si>
  <si>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</si>
  <si>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</si>
  <si>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</si>
  <si>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</si>
  <si>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</si>
  <si>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</si>
  <si>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</si>
  <si>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</si>
  <si>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</si>
  <si>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</si>
  <si>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</si>
  <si>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</si>
  <si>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</si>
  <si>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</si>
  <si>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</si>
  <si>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</si>
  <si>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</si>
  <si>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</si>
  <si>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</si>
  <si>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</si>
  <si>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</si>
  <si>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</si>
  <si>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</si>
  <si>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</si>
  <si>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</si>
  <si>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</si>
  <si>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</si>
  <si>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</si>
  <si>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</si>
  <si>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</si>
  <si>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</si>
  <si>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</si>
  <si>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</si>
  <si>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</si>
  <si>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</si>
  <si>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</si>
  <si>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</si>
  <si>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</si>
  <si>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</si>
  <si>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</si>
  <si>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</si>
  <si>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</si>
  <si>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</si>
  <si>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</si>
  <si>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</si>
  <si>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</si>
  <si>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</si>
  <si>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</si>
  <si>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</si>
  <si>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</si>
  <si>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</si>
  <si>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</si>
  <si>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</si>
  <si>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</si>
  <si>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</si>
  <si>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</si>
  <si>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</si>
  <si>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</si>
  <si>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</si>
  <si>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</si>
  <si>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</si>
  <si>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</si>
  <si>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</si>
  <si>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</si>
  <si>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</si>
  <si>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</si>
  <si>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</si>
  <si>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</si>
  <si>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</si>
  <si>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</si>
  <si>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</si>
  <si>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</si>
  <si>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</si>
  <si>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</si>
  <si>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</si>
  <si>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</si>
  <si>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</si>
  <si>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</si>
  <si>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</si>
  <si>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</si>
  <si>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</si>
  <si>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</si>
  <si>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</si>
  <si>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</si>
  <si>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</si>
  <si>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</si>
  <si>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</si>
  <si>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</si>
  <si>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</si>
  <si>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</si>
  <si>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</si>
  <si>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</si>
  <si>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</si>
  <si>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</si>
  <si>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</si>
  <si>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</si>
  <si>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</si>
  <si>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</si>
  <si>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</si>
  <si>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</si>
  <si>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</si>
  <si>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</si>
  <si>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</si>
  <si>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</si>
  <si>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</si>
  <si>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</si>
  <si>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</si>
  <si>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</si>
  <si>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</si>
  <si>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</si>
  <si>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</si>
  <si>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</si>
  <si>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</si>
  <si>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</si>
  <si>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</si>
  <si>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</si>
  <si>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</si>
  <si>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</si>
  <si>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</si>
  <si>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</si>
  <si>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</si>
  <si>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</si>
  <si>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</si>
  <si>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</si>
  <si>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</si>
  <si>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</si>
  <si>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</si>
  <si>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</si>
  <si>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</si>
  <si>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</si>
  <si>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</si>
  <si>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</si>
  <si>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</si>
  <si>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</si>
  <si>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</si>
  <si>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</si>
  <si>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</si>
  <si>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</si>
  <si>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</si>
  <si>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</si>
  <si>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</si>
  <si>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</si>
  <si>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</si>
  <si>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</si>
  <si>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</si>
  <si>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</si>
  <si>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</si>
  <si>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</si>
  <si>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</si>
  <si>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</si>
  <si>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</si>
  <si>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</si>
  <si>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</si>
  <si>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</si>
  <si>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</si>
  <si>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</si>
  <si>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</si>
  <si>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</si>
  <si>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</si>
  <si>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</si>
  <si>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</si>
  <si>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</si>
  <si>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</si>
  <si>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</si>
  <si>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</si>
  <si>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</si>
  <si>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</si>
  <si>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</si>
  <si>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</si>
  <si>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</si>
  <si>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</si>
  <si>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</si>
  <si>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</si>
  <si>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</si>
  <si>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</si>
  <si>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</si>
  <si>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</si>
  <si>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</si>
  <si>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</si>
  <si>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</si>
  <si>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</si>
  <si>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</si>
  <si>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</si>
  <si>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</si>
  <si>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</si>
  <si>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</si>
  <si>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</si>
  <si>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</si>
  <si>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</si>
  <si>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</si>
  <si>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</si>
  <si>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</si>
  <si>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</si>
  <si>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</si>
  <si>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</si>
  <si>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</si>
  <si>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</si>
  <si>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</si>
  <si>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</si>
  <si>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</si>
  <si>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</si>
  <si>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</si>
  <si>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</si>
  <si>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</si>
  <si>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</si>
  <si>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</si>
  <si>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</si>
  <si>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</si>
  <si>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</si>
  <si>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</si>
  <si>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</si>
  <si>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</si>
  <si>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</si>
  <si>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</si>
  <si>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</si>
  <si>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</si>
  <si>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</si>
  <si>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</si>
  <si>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</si>
  <si>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</si>
  <si>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</si>
  <si>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</si>
  <si>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</si>
  <si>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</si>
  <si>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</si>
  <si>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</si>
  <si>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</si>
  <si>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</si>
  <si>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</si>
  <si>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</si>
  <si>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</si>
  <si>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</si>
  <si>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</si>
  <si>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</si>
  <si>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</si>
  <si>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</si>
  <si>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</si>
  <si>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</si>
  <si>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</si>
  <si>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</si>
  <si>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</si>
  <si>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</si>
  <si>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</si>
  <si>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</si>
  <si>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</si>
  <si>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</si>
  <si>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</si>
  <si>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</si>
  <si>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</si>
  <si>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</si>
  <si>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</si>
  <si>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</si>
  <si>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</si>
  <si>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</si>
  <si>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</si>
  <si>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</si>
  <si>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</si>
  <si>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</si>
  <si>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</si>
  <si>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</si>
  <si>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</si>
  <si>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</si>
  <si>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</si>
  <si>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</si>
  <si>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</si>
  <si>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</si>
  <si>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</si>
  <si>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</si>
  <si>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</si>
  <si>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</si>
  <si>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</si>
  <si>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</si>
  <si>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</si>
  <si>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</si>
  <si>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</si>
  <si>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</si>
  <si>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</si>
  <si>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</si>
  <si>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</si>
  <si>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</si>
  <si>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</si>
  <si>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</si>
  <si>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</si>
  <si>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</si>
  <si>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</si>
  <si>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</si>
  <si>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</si>
  <si>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</si>
  <si>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</si>
  <si>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</si>
  <si>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</si>
  <si>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</si>
  <si>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</si>
  <si>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</si>
  <si>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</si>
  <si>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</si>
  <si>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</si>
  <si>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</si>
  <si>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</si>
  <si>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</si>
  <si>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</si>
  <si>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</si>
  <si>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</si>
  <si>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</si>
  <si>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</si>
  <si>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</si>
  <si>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</si>
  <si>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</si>
  <si>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</si>
  <si>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</si>
  <si>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</si>
  <si>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</si>
  <si>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</si>
  <si>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</si>
  <si>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</si>
  <si>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</si>
  <si>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</si>
  <si>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</si>
  <si>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</si>
  <si>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</si>
  <si>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</si>
  <si>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</si>
  <si>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</si>
  <si>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</si>
  <si>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</si>
  <si>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</si>
  <si>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</si>
  <si>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</si>
  <si>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</si>
  <si>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</si>
  <si>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</si>
  <si>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</si>
  <si>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</si>
  <si>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</si>
  <si>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</si>
  <si>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</si>
  <si>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</si>
  <si>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</si>
  <si>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</si>
  <si>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</si>
  <si>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</si>
  <si>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</si>
  <si>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</si>
  <si>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</si>
  <si>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</si>
  <si>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</si>
  <si>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</si>
  <si>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</si>
  <si>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</si>
  <si>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</si>
  <si>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</si>
  <si>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</si>
  <si>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</si>
  <si>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</si>
  <si>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</si>
  <si>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</si>
  <si>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</si>
  <si>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</si>
  <si>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</si>
  <si>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</si>
  <si>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</si>
  <si>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</si>
  <si>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</si>
  <si>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</si>
  <si>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</si>
  <si>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</si>
  <si>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</si>
  <si>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</si>
  <si>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</si>
  <si>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</si>
  <si>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</si>
  <si>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</si>
  <si>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</si>
  <si>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</si>
  <si>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</si>
  <si>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</si>
  <si>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</si>
  <si>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</si>
  <si>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</si>
  <si>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</si>
  <si>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</si>
  <si>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</si>
  <si>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</si>
  <si>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</si>
  <si>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</si>
  <si>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</si>
  <si>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</si>
  <si>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</si>
  <si>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</si>
  <si>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</si>
  <si>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</si>
  <si>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</si>
  <si>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</si>
  <si>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</si>
  <si>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</si>
  <si>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</si>
  <si>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</si>
  <si>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</si>
  <si>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</si>
  <si>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</si>
  <si>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</si>
  <si>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</si>
  <si>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</si>
  <si>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</si>
  <si>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</si>
  <si>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</si>
  <si>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</si>
  <si>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</si>
  <si>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</si>
  <si>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</si>
  <si>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</si>
  <si>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</si>
  <si>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</si>
  <si>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</si>
  <si>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</si>
  <si>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</si>
  <si>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</si>
  <si>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</si>
  <si>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</si>
  <si>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</si>
  <si>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</si>
  <si>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</si>
  <si>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</si>
  <si>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</si>
  <si>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</si>
  <si>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</si>
  <si>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</si>
  <si>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</si>
  <si>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</si>
  <si>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</si>
  <si>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</si>
  <si>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</si>
  <si>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</si>
  <si>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</si>
  <si>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</si>
  <si>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</si>
  <si>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</si>
  <si>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</si>
  <si>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</si>
  <si>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</si>
  <si>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</si>
  <si>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</si>
  <si>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</si>
  <si>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</si>
  <si>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</si>
  <si>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</si>
  <si>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</si>
  <si>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</si>
  <si>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</si>
  <si>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</si>
  <si>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</si>
  <si>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</si>
  <si>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</si>
  <si>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</si>
  <si>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</si>
  <si>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</si>
  <si>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</si>
  <si>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</si>
  <si>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</si>
  <si>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</si>
  <si>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</si>
  <si>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</si>
  <si>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</si>
  <si>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</si>
  <si>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</si>
  <si>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</si>
  <si>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</si>
  <si>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</si>
  <si>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</si>
  <si>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</si>
  <si>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</si>
  <si>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</si>
  <si>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</si>
  <si>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</si>
  <si>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</si>
  <si>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</si>
  <si>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</si>
  <si>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</si>
  <si>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</si>
  <si>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</si>
  <si>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</si>
  <si>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</si>
  <si>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</si>
  <si>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</si>
  <si>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</si>
  <si>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</si>
  <si>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</si>
  <si>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</si>
  <si>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</si>
  <si>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</si>
  <si>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</si>
  <si>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</si>
  <si>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</si>
  <si>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</si>
  <si>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</si>
  <si>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</si>
  <si>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</si>
  <si>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</si>
  <si>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</si>
  <si>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</si>
  <si>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</si>
  <si>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</si>
  <si>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</si>
  <si>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</si>
  <si>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</si>
  <si>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</si>
  <si>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</si>
  <si>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</si>
  <si>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</si>
  <si>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</si>
  <si>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</si>
  <si>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</si>
  <si>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</si>
  <si>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</si>
  <si>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</si>
  <si>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</si>
  <si>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</si>
  <si>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</si>
  <si>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</si>
  <si>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</si>
  <si>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</si>
  <si>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</si>
  <si>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</si>
  <si>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</si>
  <si>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</si>
  <si>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</si>
  <si>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</si>
  <si>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</si>
  <si>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</si>
  <si>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</si>
  <si>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</si>
  <si>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</si>
  <si>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</si>
  <si>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</si>
  <si>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</si>
  <si>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</si>
  <si>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</si>
  <si>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</si>
  <si>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</si>
  <si>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</si>
  <si>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</si>
  <si>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</si>
  <si>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</si>
  <si>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</si>
  <si>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</si>
  <si>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</si>
  <si>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</si>
  <si>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</si>
  <si>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</si>
  <si>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</si>
  <si>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</si>
  <si>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</si>
  <si>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</si>
  <si>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</si>
  <si>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</si>
  <si>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</si>
  <si>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</si>
  <si>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</si>
  <si>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</si>
  <si>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</si>
  <si>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</si>
  <si>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</si>
  <si>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</si>
  <si>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</si>
  <si>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</si>
  <si>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</si>
  <si>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</si>
  <si>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</si>
  <si>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</si>
  <si>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</si>
  <si>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</si>
  <si>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</si>
  <si>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</si>
  <si>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</si>
  <si>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</si>
  <si>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</si>
  <si>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</si>
  <si>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</si>
  <si>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</si>
  <si>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</si>
  <si>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</si>
  <si>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</si>
  <si>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</si>
  <si>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</si>
  <si>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</si>
  <si>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</si>
  <si>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</si>
  <si>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</si>
  <si>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</si>
  <si>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</si>
  <si>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</si>
  <si>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</si>
  <si>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</si>
  <si>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</si>
  <si>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</si>
  <si>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</si>
  <si>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</si>
  <si>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</si>
  <si>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</si>
  <si>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</si>
  <si>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</si>
  <si>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</si>
  <si>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</si>
  <si>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</si>
  <si>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</si>
  <si>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</si>
  <si>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</si>
  <si>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</si>
  <si>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</si>
  <si>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</si>
  <si>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</si>
  <si>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</si>
  <si>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</si>
  <si>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</si>
  <si>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</si>
  <si>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</si>
  <si>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</si>
  <si>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</si>
  <si>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</si>
  <si>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</si>
  <si>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</si>
  <si>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</si>
  <si>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</si>
  <si>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</si>
  <si>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</si>
  <si>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</si>
  <si>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</si>
  <si>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</si>
  <si>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</si>
  <si>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</si>
  <si>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</si>
  <si>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</si>
  <si>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</si>
  <si>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</si>
  <si>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</si>
  <si>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</si>
  <si>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</si>
  <si>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</si>
  <si>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</si>
  <si>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</si>
  <si>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</si>
  <si>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</si>
  <si>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</si>
  <si>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</si>
  <si>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</si>
  <si>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</si>
  <si>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</si>
  <si>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</si>
  <si>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</si>
  <si>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</si>
  <si>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</si>
  <si>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</si>
  <si>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</si>
  <si>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</si>
  <si>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</si>
  <si>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</si>
  <si>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</si>
  <si>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</si>
  <si>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</si>
  <si>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</si>
  <si>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</si>
  <si>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</si>
  <si>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</si>
  <si>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</si>
  <si>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</si>
  <si>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</si>
  <si>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</si>
  <si>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</si>
  <si>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</si>
  <si>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</si>
  <si>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</si>
  <si>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</si>
  <si>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</si>
  <si>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</si>
  <si>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</si>
  <si>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</si>
  <si>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</si>
  <si>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</si>
  <si>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</si>
  <si>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</si>
  <si>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</si>
  <si>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</si>
  <si>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</si>
  <si>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</si>
  <si>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</si>
  <si>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</si>
  <si>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</si>
  <si>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</si>
  <si>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</si>
  <si>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</si>
  <si>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</si>
  <si>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</si>
  <si>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</si>
  <si>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</si>
  <si>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</si>
  <si>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</si>
  <si>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</si>
  <si>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</si>
  <si>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</si>
  <si>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</si>
  <si>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</si>
  <si>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</si>
  <si>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</si>
  <si>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</si>
  <si>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</si>
  <si>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</si>
  <si>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</si>
  <si>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</si>
  <si>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</si>
  <si>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</si>
  <si>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</si>
  <si>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</si>
  <si>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</si>
  <si>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</si>
  <si>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</si>
  <si>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</si>
  <si>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</si>
  <si>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</si>
  <si>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</si>
  <si>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</si>
  <si>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</si>
  <si>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</si>
  <si>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</si>
  <si>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</si>
  <si>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</si>
  <si>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</si>
  <si>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</si>
  <si>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</si>
  <si>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</si>
  <si>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</si>
  <si>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</si>
  <si>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</si>
  <si>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</si>
  <si>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</si>
  <si>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</si>
  <si>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</si>
  <si>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</si>
  <si>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</si>
  <si>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</si>
  <si>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</si>
  <si>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</si>
  <si>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</si>
  <si>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</si>
  <si>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</si>
  <si>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</si>
  <si>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</si>
  <si>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</si>
  <si>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</si>
  <si>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</si>
  <si>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</si>
  <si>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</si>
  <si>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</si>
  <si>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</si>
  <si>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</si>
  <si>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</si>
  <si>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</si>
  <si>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</si>
  <si>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</si>
  <si>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</si>
  <si>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</si>
  <si>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</si>
  <si>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</si>
  <si>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</si>
  <si>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</si>
  <si>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</si>
  <si>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</si>
  <si>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</si>
  <si>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</si>
  <si>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</si>
  <si>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</si>
  <si>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</si>
  <si>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</si>
  <si>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</si>
  <si>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</si>
  <si>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</si>
  <si>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</si>
  <si>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</si>
  <si>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</si>
  <si>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</si>
  <si>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</si>
  <si>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</si>
  <si>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</si>
  <si>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</si>
  <si>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</si>
  <si>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</si>
  <si>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</si>
  <si>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</si>
  <si>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</si>
  <si>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</si>
  <si>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</si>
  <si>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</si>
  <si>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</si>
  <si>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</si>
  <si>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</si>
  <si>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</si>
  <si>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</si>
  <si>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</si>
  <si>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</si>
  <si>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</si>
  <si>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</si>
  <si>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</si>
  <si>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</si>
  <si>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</si>
  <si>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</si>
  <si>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</si>
  <si>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</si>
  <si>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</si>
  <si>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</si>
  <si>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</si>
  <si>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</si>
  <si>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</si>
  <si>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</si>
  <si>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</si>
  <si>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</si>
  <si>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</si>
  <si>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</si>
  <si>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</si>
  <si>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</si>
  <si>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</si>
  <si>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</si>
  <si>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</si>
  <si>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</si>
  <si>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</si>
  <si>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</si>
  <si>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</si>
  <si>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</si>
  <si>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</si>
  <si>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</si>
  <si>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</si>
  <si>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</si>
  <si>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</si>
  <si>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</si>
  <si>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</si>
  <si>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</si>
  <si>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</si>
  <si>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</si>
  <si>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</si>
  <si>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</si>
  <si>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</si>
  <si>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</si>
  <si>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</si>
  <si>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</si>
  <si>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</si>
  <si>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</si>
  <si>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</si>
  <si>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</si>
  <si>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</si>
  <si>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</si>
  <si>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</si>
  <si>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</si>
  <si>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</si>
  <si>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</si>
  <si>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</si>
  <si>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</si>
  <si>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</si>
  <si>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</si>
  <si>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</si>
  <si>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</si>
  <si>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</si>
  <si>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</si>
  <si>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</si>
  <si>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</si>
  <si>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</si>
  <si>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</si>
  <si>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</si>
  <si>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</si>
  <si>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</si>
  <si>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</si>
  <si>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</si>
  <si>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</si>
  <si>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</si>
  <si>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</si>
  <si>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</si>
  <si>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</si>
  <si>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</si>
  <si>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</si>
  <si>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</si>
  <si>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</si>
  <si>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</si>
  <si>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</si>
  <si>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</si>
  <si>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</si>
  <si>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</si>
  <si>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</si>
  <si>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</si>
  <si>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</si>
  <si>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</si>
  <si>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</si>
  <si>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</si>
  <si>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</si>
  <si>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</si>
  <si>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</si>
  <si>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</si>
  <si>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</si>
  <si>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</si>
  <si>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</si>
  <si>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</si>
  <si>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</si>
  <si>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</si>
  <si>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</si>
  <si>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</si>
  <si>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</si>
  <si>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</si>
  <si>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</si>
  <si>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</si>
  <si>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</si>
  <si>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</si>
  <si>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</si>
  <si>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</si>
  <si>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</si>
  <si>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</si>
  <si>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</si>
  <si>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</si>
  <si>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</si>
  <si>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</si>
  <si>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</si>
  <si>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</si>
  <si>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</si>
  <si>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</si>
  <si>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</si>
  <si>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</si>
  <si>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</si>
  <si>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</si>
  <si>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</si>
  <si>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</si>
  <si>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</si>
  <si>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</si>
  <si>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</si>
  <si>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</si>
  <si>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</si>
  <si>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</si>
  <si>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</si>
  <si>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</si>
  <si>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</si>
  <si>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</si>
  <si>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</si>
  <si>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</si>
  <si>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</si>
  <si>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</si>
  <si>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</si>
  <si>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</si>
  <si>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</si>
  <si>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</si>
  <si>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</si>
  <si>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</si>
  <si>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</si>
  <si>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</si>
  <si>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</si>
  <si>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</si>
  <si>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</si>
  <si>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</si>
  <si>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</si>
  <si>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</si>
  <si>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</si>
  <si>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</si>
  <si>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</si>
  <si>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</si>
  <si>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</si>
  <si>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</si>
  <si>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</si>
  <si>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</si>
  <si>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</si>
  <si>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</si>
  <si>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</si>
  <si>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</si>
  <si>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</si>
  <si>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</si>
  <si>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</si>
  <si>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</si>
  <si>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</si>
  <si>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</si>
  <si>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</si>
  <si>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</si>
  <si>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</si>
  <si>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</si>
  <si>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</si>
  <si>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</si>
  <si>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</si>
  <si>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</si>
  <si>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</si>
  <si>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</si>
  <si>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</si>
  <si>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</si>
  <si>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</si>
  <si>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</si>
  <si>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</si>
  <si>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</si>
  <si>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</si>
  <si>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</si>
  <si>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</si>
  <si>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</si>
  <si>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</si>
  <si>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</si>
  <si>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</si>
  <si>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</si>
  <si>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</si>
  <si>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</si>
  <si>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</si>
  <si>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</si>
  <si>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</si>
  <si>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</si>
  <si>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</si>
  <si>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</si>
  <si>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</si>
  <si>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</si>
  <si>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</si>
  <si>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</si>
  <si>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</si>
  <si>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</si>
  <si>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</si>
  <si>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</si>
  <si>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</si>
  <si>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</si>
  <si>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</si>
  <si>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</si>
  <si>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</si>
  <si>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</si>
  <si>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</si>
  <si>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</si>
  <si>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</si>
  <si>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</si>
  <si>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</si>
  <si>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</si>
  <si>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</si>
  <si>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</si>
  <si>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</si>
  <si>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</si>
  <si>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</si>
  <si>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</si>
  <si>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</si>
  <si>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</si>
  <si>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</si>
  <si>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</si>
  <si>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</si>
  <si>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</si>
  <si>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</si>
  <si>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</si>
  <si>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</si>
  <si>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</si>
  <si>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</si>
  <si>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</si>
  <si>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</si>
  <si>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</si>
  <si>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</si>
  <si>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</si>
  <si>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</si>
  <si>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</si>
  <si>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</si>
  <si>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</si>
  <si>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</si>
  <si>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</si>
  <si>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</si>
  <si>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</si>
  <si>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</si>
  <si>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</si>
  <si>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</si>
  <si>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</si>
  <si>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</si>
  <si>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</si>
  <si>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</si>
  <si>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</si>
  <si>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</si>
  <si>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</si>
  <si>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</si>
  <si>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</si>
  <si>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</si>
  <si>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</si>
  <si>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</si>
  <si>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</si>
  <si>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</si>
  <si>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</si>
  <si>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</si>
  <si>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</si>
  <si>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</si>
  <si>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</si>
  <si>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</si>
  <si>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</si>
  <si>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</si>
  <si>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</si>
  <si>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</si>
  <si>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</si>
  <si>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</si>
  <si>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</si>
  <si>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</si>
  <si>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</si>
  <si>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</si>
  <si>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</si>
  <si>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</si>
  <si>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</si>
  <si>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</si>
  <si>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</si>
  <si>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</si>
  <si>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</si>
  <si>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</si>
  <si>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</si>
  <si>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</si>
  <si>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</si>
  <si>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</si>
  <si>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</si>
  <si>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</si>
  <si>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</si>
  <si>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</si>
  <si>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</si>
  <si>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</si>
  <si>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</si>
  <si>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</si>
  <si>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</si>
  <si>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</si>
  <si>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</si>
  <si>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</si>
  <si>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</si>
  <si>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</si>
  <si>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</si>
  <si>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</si>
  <si>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</si>
  <si>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</si>
  <si>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</si>
  <si>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</si>
  <si>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</si>
  <si>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</si>
  <si>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</si>
  <si>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</si>
  <si>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</si>
  <si>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</si>
  <si>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</si>
  <si>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</si>
  <si>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</si>
  <si>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</si>
  <si>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</si>
  <si>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</si>
  <si>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</si>
  <si>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</si>
  <si>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</si>
  <si>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</si>
  <si>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</si>
  <si>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</si>
  <si>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</si>
  <si>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</si>
  <si>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</si>
  <si>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</si>
  <si>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</si>
  <si>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</si>
  <si>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</si>
  <si>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</si>
  <si>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</si>
  <si>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</si>
  <si>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</si>
  <si>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</si>
  <si>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</si>
  <si>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</si>
  <si>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</si>
  <si>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</si>
  <si>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</si>
  <si>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</si>
  <si>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</si>
  <si>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</si>
  <si>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</si>
  <si>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</si>
  <si>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</si>
  <si>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</si>
  <si>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</si>
  <si>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</si>
  <si>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</si>
  <si>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</si>
  <si>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</si>
  <si>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</si>
  <si>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</si>
  <si>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</si>
  <si>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</si>
  <si>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</si>
  <si>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</si>
  <si>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</si>
  <si>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</si>
  <si>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</si>
  <si>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</si>
  <si>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</si>
  <si>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</si>
  <si>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</si>
  <si>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</si>
  <si>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</si>
  <si>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</si>
  <si>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</si>
  <si>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</si>
  <si>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</si>
  <si>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</si>
  <si>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</si>
  <si>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</si>
  <si>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</si>
  <si>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</si>
  <si>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</si>
  <si>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</si>
  <si>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</si>
  <si>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</si>
  <si>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</si>
  <si>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</si>
  <si>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</si>
  <si>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</si>
  <si>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</si>
  <si>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</si>
  <si>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</si>
  <si>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</si>
  <si>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</si>
  <si>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</si>
  <si>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</si>
  <si>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</si>
  <si>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</si>
  <si>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</si>
  <si>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</si>
  <si>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</si>
  <si>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</si>
  <si>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</si>
  <si>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</si>
  <si>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</si>
  <si>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</si>
  <si>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</si>
  <si>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</si>
  <si>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</si>
  <si>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</si>
  <si>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</si>
  <si>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</si>
  <si>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</si>
  <si>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</si>
  <si>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</si>
  <si>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</si>
  <si>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</si>
  <si>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</si>
  <si>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</si>
  <si>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</si>
  <si>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</si>
  <si>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</si>
  <si>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</si>
  <si>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</si>
  <si>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</si>
  <si>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</si>
  <si>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</si>
  <si>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</si>
  <si>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</si>
  <si>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</si>
  <si>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</si>
  <si>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</si>
  <si>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</si>
  <si>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</si>
  <si>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</si>
  <si>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</si>
  <si>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</si>
  <si>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</si>
  <si>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</si>
  <si>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</si>
  <si>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</si>
  <si>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</si>
  <si>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</si>
  <si>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</si>
  <si>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</si>
  <si>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</si>
  <si>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</si>
  <si>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</si>
  <si>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</si>
  <si>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</si>
  <si>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</si>
  <si>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</si>
  <si>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</si>
  <si>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</si>
  <si>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</si>
  <si>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</si>
  <si>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</si>
  <si>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</si>
  <si>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</si>
  <si>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</si>
  <si>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</si>
  <si>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</si>
  <si>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</si>
  <si>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</si>
  <si>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</si>
  <si>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</si>
  <si>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</si>
  <si>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</si>
  <si>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</si>
  <si>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</si>
  <si>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</si>
  <si>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</si>
  <si>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</si>
  <si>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</si>
  <si>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</si>
  <si>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</si>
  <si>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</si>
  <si>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</si>
  <si>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</si>
  <si>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</si>
  <si>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</si>
  <si>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</si>
  <si>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</si>
  <si>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</si>
  <si>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</si>
  <si>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</si>
  <si>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</si>
  <si>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</si>
  <si>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</si>
  <si>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</si>
  <si>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</si>
  <si>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</si>
  <si>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</si>
  <si>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</si>
  <si>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</si>
  <si>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</si>
  <si>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</si>
  <si>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</si>
  <si>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</si>
  <si>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</si>
  <si>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</si>
  <si>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</si>
  <si>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</si>
  <si>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</si>
  <si>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</si>
  <si>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</si>
  <si>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</si>
  <si>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</si>
  <si>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</si>
  <si>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</si>
  <si>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</si>
  <si>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</si>
  <si>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</si>
  <si>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</si>
  <si>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</si>
  <si>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</si>
  <si>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</si>
  <si>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</si>
  <si>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</si>
  <si>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</si>
  <si>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</si>
  <si>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</si>
  <si>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</si>
  <si>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</si>
  <si>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</si>
  <si>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</si>
  <si>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</si>
  <si>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</si>
  <si>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</si>
  <si>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</si>
  <si>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</si>
  <si>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</si>
  <si>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</si>
  <si>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</si>
  <si>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</si>
  <si>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</si>
  <si>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</si>
  <si>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</si>
  <si>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</si>
  <si>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</si>
  <si>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</si>
  <si>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</si>
  <si>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</si>
  <si>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</si>
  <si>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</si>
  <si>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</si>
  <si>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</si>
  <si>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</si>
  <si>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</si>
  <si>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</si>
  <si>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</si>
  <si>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</si>
  <si>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</si>
  <si>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</si>
  <si>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</si>
  <si>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</si>
  <si>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</si>
  <si>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</si>
  <si>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</si>
  <si>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</si>
  <si>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</si>
  <si>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</si>
  <si>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</si>
  <si>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</si>
  <si>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</si>
  <si>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</si>
  <si>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</si>
  <si>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</si>
  <si>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</si>
  <si>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</si>
  <si>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</si>
  <si>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</si>
  <si>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</si>
  <si>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</si>
  <si>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</si>
  <si>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</si>
  <si>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</si>
  <si>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</si>
  <si>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</si>
  <si>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</si>
  <si>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</si>
  <si>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</si>
  <si>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</si>
  <si>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</si>
  <si>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</si>
  <si>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</si>
  <si>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</si>
  <si>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</si>
  <si>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</si>
  <si>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</si>
  <si>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</si>
  <si>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</si>
  <si>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</si>
  <si>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</si>
  <si>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</si>
  <si>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</si>
  <si>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</si>
  <si>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</si>
  <si>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</si>
  <si>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</si>
  <si>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</si>
  <si>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</si>
  <si>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</si>
  <si>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</si>
  <si>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</si>
  <si>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</si>
  <si>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</si>
  <si>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</si>
  <si>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</si>
  <si>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</si>
  <si>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</si>
  <si>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</si>
  <si>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</si>
  <si>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</si>
  <si>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</si>
  <si>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</si>
  <si>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</si>
  <si>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</si>
  <si>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</si>
  <si>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</si>
  <si>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</si>
  <si>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</si>
  <si>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</si>
  <si>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</si>
  <si>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</si>
  <si>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</si>
  <si>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</si>
  <si>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</si>
  <si>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</si>
  <si>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</si>
  <si>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</si>
  <si>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</si>
  <si>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</si>
  <si>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</si>
  <si>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</si>
  <si>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</si>
  <si>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</si>
  <si>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</si>
  <si>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</si>
  <si>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</si>
  <si>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</si>
  <si>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</si>
  <si>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</si>
  <si>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</si>
  <si>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</si>
  <si>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</si>
  <si>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</si>
  <si>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</si>
  <si>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</si>
  <si>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</si>
  <si>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</si>
  <si>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</si>
  <si>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</si>
  <si>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</si>
  <si>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</si>
  <si>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</si>
  <si>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</si>
  <si>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</si>
  <si>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</si>
  <si>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</si>
  <si>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</si>
  <si>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</si>
  <si>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</si>
  <si>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</si>
  <si>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</si>
  <si>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</si>
  <si>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</si>
  <si>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</si>
  <si>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</si>
  <si>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</si>
  <si>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</si>
  <si>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</si>
  <si>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</si>
  <si>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</si>
  <si>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</si>
  <si>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</si>
  <si>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</si>
  <si>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</si>
  <si>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</si>
  <si>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</si>
  <si>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</si>
  <si>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</si>
  <si>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</si>
  <si>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</si>
  <si>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</si>
  <si>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</si>
  <si>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</si>
  <si>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</si>
  <si>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</si>
  <si>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</si>
  <si>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</si>
  <si>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</si>
  <si>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</si>
  <si>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</si>
  <si>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</si>
  <si>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</si>
  <si>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</si>
  <si>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</si>
  <si>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</si>
  <si>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</si>
  <si>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</si>
  <si>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</si>
  <si>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</si>
  <si>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</si>
  <si>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</si>
  <si>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</si>
  <si>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</si>
  <si>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</si>
  <si>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</si>
  <si>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</si>
  <si>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</si>
  <si>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</si>
  <si>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</si>
  <si>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</si>
  <si>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</si>
  <si>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</si>
  <si>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</si>
  <si>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</si>
  <si>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</si>
  <si>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</si>
  <si>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</si>
  <si>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</si>
  <si>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</si>
  <si>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</si>
  <si>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</si>
  <si>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</si>
  <si>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</si>
  <si>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</si>
  <si>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</si>
  <si>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</si>
  <si>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</si>
  <si>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</si>
  <si>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</si>
  <si>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</si>
  <si>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</si>
  <si>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</si>
  <si>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</si>
  <si>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</si>
  <si>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</si>
  <si>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</si>
  <si>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</si>
  <si>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</si>
  <si>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</si>
  <si>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</si>
  <si>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</si>
  <si>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</si>
  <si>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</si>
  <si>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</si>
  <si>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</si>
  <si>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</si>
  <si>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</si>
  <si>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</si>
  <si>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</si>
  <si>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</si>
  <si>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</si>
  <si>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</si>
  <si>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</si>
  <si>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</si>
  <si>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</si>
  <si>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</si>
  <si>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</si>
  <si>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</si>
  <si>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</si>
  <si>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</si>
  <si>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</si>
  <si>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</si>
  <si>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</si>
  <si>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</si>
  <si>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</si>
  <si>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</si>
  <si>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</si>
  <si>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</si>
  <si>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</si>
  <si>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</si>
  <si>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</si>
  <si>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</si>
  <si>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</si>
  <si>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</si>
  <si>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</si>
  <si>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</si>
  <si>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</si>
  <si>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</si>
  <si>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</si>
  <si>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</si>
  <si>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</si>
  <si>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</si>
  <si>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</si>
  <si>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</si>
  <si>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</si>
  <si>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</si>
  <si>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</si>
  <si>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</si>
  <si>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</si>
  <si>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</si>
  <si>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</si>
  <si>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</si>
  <si>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</si>
  <si>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</si>
  <si>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</si>
  <si>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</si>
  <si>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</si>
  <si>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</si>
  <si>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</si>
  <si>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</si>
  <si>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</si>
  <si>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</si>
  <si>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</si>
  <si>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</si>
  <si>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</si>
  <si>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</si>
  <si>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</si>
  <si>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</si>
  <si>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</si>
  <si>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</si>
  <si>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</si>
  <si>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</si>
  <si>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</si>
  <si>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</si>
  <si>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</si>
  <si>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</si>
  <si>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</si>
  <si>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</si>
  <si>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</si>
  <si>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</si>
  <si>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</si>
  <si>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</si>
  <si>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</si>
  <si>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</si>
  <si>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</si>
  <si>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</si>
  <si>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</si>
  <si>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</si>
  <si>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</si>
  <si>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</si>
  <si>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</si>
  <si>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</si>
  <si>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</si>
  <si>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</si>
  <si>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</si>
  <si>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</si>
  <si>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</si>
  <si>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</si>
  <si>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</si>
  <si>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</si>
  <si>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</si>
  <si>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</si>
  <si>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</si>
  <si>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</si>
  <si>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</si>
  <si>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</si>
  <si>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</si>
  <si>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</si>
  <si>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</si>
  <si>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</si>
  <si>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</si>
  <si>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</si>
  <si>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</si>
  <si>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</si>
  <si>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</si>
  <si>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</si>
  <si>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</si>
  <si>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</si>
  <si>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</si>
  <si>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</si>
  <si>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</si>
  <si>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</si>
  <si>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</si>
  <si>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</si>
  <si>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</si>
  <si>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</si>
  <si>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</si>
  <si>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</si>
  <si>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</si>
  <si>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</si>
  <si>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</si>
  <si>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</si>
  <si>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</si>
  <si>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</si>
  <si>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</si>
  <si>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</si>
  <si>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</si>
  <si>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</si>
  <si>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</si>
  <si>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</si>
  <si>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</si>
  <si>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</si>
  <si>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</si>
  <si>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</si>
  <si>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</si>
  <si>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</si>
  <si>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</si>
  <si>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</si>
  <si>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</si>
  <si>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</si>
  <si>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</si>
  <si>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</si>
  <si>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</si>
  <si>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</si>
  <si>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</si>
  <si>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</si>
  <si>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</si>
  <si>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</si>
  <si>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</si>
  <si>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</si>
  <si>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</si>
  <si>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</si>
  <si>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</si>
  <si>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</si>
  <si>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</si>
  <si>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</si>
  <si>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</si>
  <si>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</si>
  <si>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</si>
  <si>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</si>
  <si>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</si>
  <si>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</si>
  <si>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</si>
  <si>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</si>
  <si>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</si>
  <si>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</si>
  <si>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</si>
  <si>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</si>
  <si>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</si>
  <si>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</si>
  <si>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</si>
  <si>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</si>
  <si>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</si>
  <si>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</si>
  <si>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</si>
  <si>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</si>
  <si>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</si>
  <si>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</si>
  <si>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</si>
  <si>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</si>
  <si>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</si>
  <si>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</si>
  <si>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</si>
  <si>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</si>
  <si>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</si>
  <si>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</si>
  <si>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</si>
  <si>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</si>
  <si>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</si>
  <si>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</si>
  <si>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</si>
  <si>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</si>
  <si>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</si>
  <si>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</si>
  <si>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</si>
  <si>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</si>
  <si>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</si>
  <si>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</si>
  <si>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</si>
  <si>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</si>
  <si>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</si>
  <si>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</si>
  <si>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</si>
  <si>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</si>
  <si>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</si>
  <si>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</si>
  <si>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</si>
  <si>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</si>
  <si>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</si>
  <si>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</si>
  <si>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</si>
  <si>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</si>
  <si>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</si>
  <si>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</si>
  <si>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</si>
  <si>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</si>
  <si>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</si>
  <si>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</si>
  <si>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</si>
  <si>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</si>
  <si>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</si>
  <si>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</si>
  <si>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</si>
  <si>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</si>
  <si>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</si>
  <si>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</si>
  <si>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</si>
  <si>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</si>
  <si>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</si>
  <si>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</si>
  <si>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</si>
  <si>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</si>
  <si>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</si>
  <si>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</si>
  <si>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</si>
  <si>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</si>
  <si>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</si>
  <si>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</si>
  <si>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</si>
  <si>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</si>
  <si>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</si>
  <si>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</si>
  <si>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</si>
  <si>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</si>
  <si>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</si>
  <si>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</si>
  <si>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</si>
  <si>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</si>
  <si>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</si>
  <si>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</si>
  <si>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</si>
  <si>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</si>
  <si>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</si>
  <si>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</si>
  <si>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</si>
  <si>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</si>
  <si>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</si>
  <si>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</si>
  <si>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</si>
  <si>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</si>
  <si>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</si>
  <si>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</si>
  <si>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</si>
  <si>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</si>
  <si>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</si>
  <si>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</si>
  <si>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</si>
  <si>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</si>
  <si>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</si>
  <si>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</si>
  <si>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</si>
  <si>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</si>
  <si>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</si>
  <si>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</si>
  <si>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</si>
  <si>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</si>
  <si>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</si>
  <si>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</si>
  <si>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</si>
  <si>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</si>
  <si>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</si>
  <si>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</si>
  <si>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</si>
  <si>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</si>
  <si>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</si>
  <si>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</si>
  <si>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</si>
  <si>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</si>
  <si>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</si>
  <si>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</si>
  <si>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</si>
  <si>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</si>
  <si>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</si>
  <si>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</si>
  <si>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</si>
  <si>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</si>
  <si>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</si>
  <si>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</si>
  <si>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</si>
  <si>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</si>
  <si>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</si>
  <si>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</si>
  <si>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</si>
  <si>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</si>
  <si>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</si>
  <si>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</si>
  <si>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</si>
  <si>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</si>
  <si>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</si>
  <si>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</si>
  <si>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</si>
  <si>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</si>
  <si>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</si>
  <si>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</si>
  <si>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</si>
  <si>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</si>
  <si>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</si>
  <si>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</si>
  <si>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</si>
  <si>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</si>
  <si>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</si>
  <si>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</si>
  <si>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</si>
  <si>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</si>
  <si>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</si>
  <si>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</si>
  <si>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</si>
  <si>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</si>
  <si>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</si>
  <si>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</si>
  <si>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</si>
  <si>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</si>
  <si>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</si>
  <si>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</si>
  <si>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</si>
  <si>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</si>
  <si>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</si>
  <si>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</si>
  <si>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</si>
  <si>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</si>
  <si>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</si>
  <si>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</si>
  <si>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</si>
  <si>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</si>
  <si>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</si>
  <si>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</si>
  <si>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</si>
  <si>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</si>
  <si>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</si>
  <si>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</si>
  <si>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</si>
  <si>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</si>
  <si>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</si>
  <si>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</si>
  <si>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</si>
  <si>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</si>
  <si>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</si>
  <si>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</si>
  <si>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</si>
  <si>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</si>
  <si>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</si>
  <si>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</si>
  <si>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</si>
  <si>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</si>
  <si>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</si>
  <si>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</si>
  <si>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</si>
  <si>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</si>
  <si>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</si>
  <si>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</si>
  <si>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</si>
  <si>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</si>
  <si>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</si>
  <si>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</si>
  <si>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</si>
  <si>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</si>
  <si>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</si>
  <si>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</si>
  <si>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</si>
  <si>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</si>
  <si>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</si>
  <si>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</si>
  <si>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</si>
  <si>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</si>
  <si>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</si>
  <si>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</si>
  <si>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</si>
  <si>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</si>
  <si>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</si>
  <si>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</si>
  <si>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</si>
  <si>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</si>
  <si>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</si>
  <si>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</si>
  <si>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</si>
  <si>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</si>
  <si>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</si>
  <si>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</si>
  <si>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</si>
  <si>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</si>
  <si>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</si>
  <si>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</si>
  <si>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</si>
  <si>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</si>
  <si>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</si>
  <si>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</si>
  <si>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</si>
  <si>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</si>
  <si>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</si>
  <si>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</si>
  <si>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</si>
  <si>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</si>
  <si>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</si>
  <si>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</si>
  <si>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</si>
  <si>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</si>
  <si>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</si>
  <si>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</si>
  <si>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</si>
  <si>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</si>
  <si>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</si>
  <si>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</si>
  <si>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</si>
  <si>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</si>
  <si>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</si>
  <si>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</si>
  <si>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</si>
  <si>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</si>
  <si>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</si>
  <si>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</si>
  <si>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</si>
  <si>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</si>
  <si>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</si>
  <si>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</si>
  <si>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</si>
  <si>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</si>
  <si>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</si>
  <si>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</si>
  <si>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</si>
  <si>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</si>
  <si>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</si>
  <si>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</si>
  <si>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</si>
  <si>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</si>
  <si>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</si>
  <si>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</si>
  <si>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</si>
  <si>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</si>
  <si>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</si>
  <si>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</si>
  <si>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</si>
  <si>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</si>
  <si>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</si>
  <si>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</si>
  <si>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</si>
  <si>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</si>
  <si>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</si>
  <si>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</si>
  <si>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</si>
  <si>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</si>
  <si>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</si>
  <si>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</si>
  <si>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</si>
  <si>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</si>
  <si>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</si>
  <si>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</si>
  <si>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</si>
  <si>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</si>
  <si>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</si>
  <si>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</si>
  <si>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</si>
  <si>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</si>
  <si>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</si>
  <si>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</si>
  <si>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</si>
  <si>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</si>
  <si>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</si>
  <si>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</si>
  <si>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</si>
  <si>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</si>
  <si>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</si>
  <si>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</si>
  <si>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</si>
  <si>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</si>
  <si>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</si>
  <si>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</si>
  <si>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</si>
  <si>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</si>
  <si>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</si>
  <si>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</si>
  <si>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</si>
  <si>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</si>
  <si>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</si>
  <si>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</si>
  <si>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</si>
  <si>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</si>
  <si>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</si>
  <si>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</si>
  <si>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</si>
  <si>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</si>
  <si>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</si>
  <si>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</si>
  <si>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</si>
  <si>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</si>
  <si>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</si>
  <si>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</si>
  <si>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</si>
  <si>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</si>
  <si>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</si>
  <si>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</si>
  <si>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</si>
  <si>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</si>
  <si>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</si>
  <si>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</si>
  <si>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</si>
  <si>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</si>
  <si>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</si>
  <si>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</si>
  <si>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</si>
  <si>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</si>
  <si>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</si>
  <si>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</si>
  <si>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</si>
  <si>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</si>
  <si>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</si>
  <si>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</si>
  <si>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</si>
  <si>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</si>
  <si>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</si>
  <si>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</si>
  <si>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</si>
  <si>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</si>
  <si>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</si>
  <si>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</si>
  <si>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</si>
  <si>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</si>
  <si>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</si>
  <si>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</si>
  <si>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</si>
  <si>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</si>
  <si>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</si>
  <si>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</si>
  <si>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</si>
  <si>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</si>
  <si>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</si>
  <si>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</si>
  <si>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</si>
  <si>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</si>
  <si>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</si>
  <si>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</si>
  <si>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</si>
  <si>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</si>
  <si>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</si>
  <si>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</si>
  <si>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</si>
  <si>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</si>
  <si>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</si>
  <si>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</si>
  <si>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</si>
  <si>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</si>
  <si>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</si>
  <si>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</si>
  <si>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</si>
  <si>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</si>
  <si>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</si>
  <si>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</si>
  <si>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</si>
  <si>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</si>
  <si>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</si>
  <si>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</si>
  <si>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</si>
  <si>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</si>
  <si>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</si>
  <si>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</si>
  <si>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</si>
  <si>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</si>
  <si>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</si>
  <si>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</si>
  <si>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</si>
  <si>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</si>
  <si>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</si>
  <si>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</si>
  <si>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</si>
  <si>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</si>
  <si>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</si>
  <si>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</si>
  <si>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</si>
  <si>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</si>
  <si>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</si>
  <si>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</si>
  <si>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</si>
  <si>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</si>
  <si>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</si>
  <si>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</si>
  <si>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</si>
  <si>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</si>
  <si>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</si>
  <si>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</si>
  <si>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</si>
  <si>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</si>
  <si>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</si>
  <si>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</si>
  <si>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</si>
  <si>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</si>
  <si>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</si>
  <si>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</si>
  <si>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</si>
  <si>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</si>
  <si>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</si>
  <si>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</si>
  <si>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</si>
  <si>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</si>
  <si>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</si>
  <si>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</si>
  <si>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</si>
  <si>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</si>
  <si>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</si>
  <si>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</si>
  <si>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</si>
  <si>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</si>
  <si>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</si>
  <si>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</si>
  <si>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</si>
  <si>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</si>
  <si>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</si>
  <si>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</si>
  <si>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</si>
  <si>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</si>
  <si>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</si>
  <si>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</si>
  <si>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</si>
  <si>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</si>
  <si>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</si>
  <si>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</si>
  <si>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</si>
  <si>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</si>
  <si>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</si>
  <si>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</si>
  <si>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</si>
  <si>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</si>
  <si>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</si>
  <si>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</si>
  <si>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</si>
  <si>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</si>
  <si>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</si>
  <si>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</si>
  <si>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</si>
  <si>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</si>
  <si>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</si>
  <si>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</si>
  <si>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</si>
  <si>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</si>
  <si>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</si>
  <si>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</si>
  <si>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</si>
  <si>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</si>
  <si>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</si>
  <si>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</si>
  <si>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</si>
  <si>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</si>
  <si>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</si>
  <si>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</si>
  <si>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</si>
  <si>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</si>
  <si>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</si>
  <si>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</si>
  <si>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</si>
  <si>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</si>
  <si>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</si>
  <si>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</si>
  <si>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</si>
  <si>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</si>
  <si>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</si>
  <si>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</si>
  <si>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</si>
  <si>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</si>
  <si>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</si>
  <si>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</si>
  <si>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</si>
  <si>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</si>
  <si>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</si>
  <si>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</si>
  <si>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</si>
  <si>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</si>
  <si>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</si>
  <si>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</si>
  <si>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</si>
  <si>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</si>
  <si>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</si>
  <si>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</si>
  <si>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</si>
  <si>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</si>
  <si>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</si>
  <si>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</si>
  <si>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</si>
  <si>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</si>
  <si>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</si>
  <si>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</si>
  <si>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</si>
  <si>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</si>
  <si>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</si>
  <si>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</si>
  <si>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</si>
  <si>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</si>
  <si>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</si>
  <si>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</si>
  <si>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</si>
  <si>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</si>
  <si>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</si>
  <si>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</si>
  <si>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</si>
  <si>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</si>
  <si>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</si>
  <si>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</si>
  <si>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</si>
  <si>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</si>
  <si>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</si>
  <si>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</si>
  <si>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</si>
  <si>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</si>
  <si>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</si>
  <si>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</si>
  <si>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</si>
  <si>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</si>
  <si>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</si>
  <si>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</si>
  <si>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</si>
  <si>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</si>
  <si>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</si>
  <si>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</si>
  <si>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</si>
  <si>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</si>
  <si>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</si>
  <si>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</si>
  <si>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</si>
  <si>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</si>
  <si>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</si>
  <si>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</si>
  <si>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</si>
  <si>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</si>
  <si>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</si>
  <si>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</si>
  <si>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</si>
  <si>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</si>
  <si>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</si>
  <si>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</si>
  <si>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</si>
  <si>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</si>
  <si>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</si>
  <si>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</si>
  <si>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</si>
  <si>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</si>
  <si>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</si>
  <si>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</si>
  <si>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</si>
  <si>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</si>
  <si>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</si>
  <si>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</si>
  <si>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</si>
  <si>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</si>
  <si>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</si>
  <si>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</si>
  <si>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</si>
  <si>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</si>
  <si>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</si>
  <si>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</si>
  <si>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</si>
  <si>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</si>
  <si>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</si>
  <si>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</si>
  <si>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</si>
  <si>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</si>
  <si>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</si>
  <si>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</si>
  <si>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</si>
  <si>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</si>
  <si>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</si>
  <si>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</si>
  <si>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</si>
  <si>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</si>
  <si>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</si>
  <si>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</si>
  <si>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</si>
  <si>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</si>
  <si>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</si>
  <si>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</si>
  <si>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</si>
  <si>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</si>
  <si>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</si>
  <si>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</si>
  <si>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</si>
  <si>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</si>
  <si>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</si>
  <si>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</si>
  <si>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</si>
  <si>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</si>
  <si>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</si>
  <si>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</si>
  <si>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</si>
  <si>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</si>
  <si>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</si>
  <si>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</si>
  <si>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</si>
  <si>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</si>
  <si>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</si>
  <si>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</si>
  <si>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</si>
  <si>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</si>
  <si>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</si>
  <si>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</si>
  <si>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</si>
  <si>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</si>
  <si>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</si>
  <si>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</si>
  <si>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</si>
  <si>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</si>
  <si>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</si>
  <si>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</si>
  <si>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</si>
  <si>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</si>
  <si>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</si>
  <si>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</si>
  <si>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</si>
  <si>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</si>
  <si>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</si>
  <si>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</si>
  <si>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</si>
  <si>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</si>
  <si>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</si>
  <si>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</si>
  <si>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</si>
  <si>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</si>
  <si>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</si>
  <si>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</si>
  <si>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</si>
  <si>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</si>
  <si>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</si>
  <si>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</si>
  <si>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</si>
  <si>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</si>
  <si>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</si>
  <si>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</si>
  <si>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</si>
  <si>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</si>
  <si>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</si>
  <si>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</si>
  <si>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</si>
  <si>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</si>
  <si>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</si>
  <si>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</si>
  <si>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</si>
  <si>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</si>
  <si>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</si>
  <si>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</si>
  <si>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</si>
  <si>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</si>
  <si>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</si>
  <si>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</si>
  <si>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</si>
  <si>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</si>
  <si>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</si>
  <si>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</si>
  <si>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</si>
  <si>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</si>
  <si>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</si>
  <si>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</si>
  <si>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</si>
  <si>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</si>
  <si>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</si>
  <si>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</si>
  <si>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</si>
  <si>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</si>
  <si>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</si>
  <si>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</si>
  <si>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</si>
  <si>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</si>
  <si>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</si>
  <si>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</si>
  <si>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</si>
  <si>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</si>
  <si>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</si>
  <si>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</si>
  <si>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</si>
  <si>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</si>
  <si>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</si>
  <si>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</si>
  <si>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</si>
  <si>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</si>
  <si>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</si>
  <si>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</si>
  <si>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</si>
  <si>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</si>
  <si>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</si>
  <si>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</si>
  <si>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</si>
  <si>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</si>
  <si>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</si>
  <si>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</si>
  <si>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</si>
  <si>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</si>
  <si>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</si>
  <si>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</si>
  <si>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</si>
  <si>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</si>
  <si>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</si>
  <si>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</si>
  <si>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</si>
  <si>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</si>
  <si>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</si>
  <si>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</si>
  <si>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</si>
  <si>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</si>
  <si>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</si>
  <si>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</si>
  <si>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</si>
  <si>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</si>
  <si>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</si>
  <si>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</si>
  <si>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</si>
  <si>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</si>
  <si>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</si>
  <si>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</si>
  <si>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</si>
  <si>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</si>
  <si>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</si>
  <si>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</si>
  <si>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</si>
  <si>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</si>
  <si>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</si>
  <si>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</si>
  <si>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</si>
  <si>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</si>
  <si>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</si>
  <si>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</si>
  <si>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</si>
  <si>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</si>
  <si>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</si>
  <si>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</si>
  <si>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</si>
  <si>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</si>
  <si>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</si>
  <si>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</si>
  <si>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</si>
  <si>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</si>
  <si>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</si>
  <si>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</si>
  <si>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</si>
  <si>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</si>
  <si>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</si>
  <si>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</si>
  <si>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</si>
  <si>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</si>
  <si>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</si>
  <si>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</si>
  <si>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</si>
  <si>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</si>
  <si>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</si>
  <si>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</si>
  <si>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</si>
  <si>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</si>
  <si>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</si>
  <si>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</si>
  <si>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</si>
  <si>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</si>
  <si>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</si>
  <si>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</si>
  <si>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</si>
  <si>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</si>
  <si>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</si>
  <si>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</si>
  <si>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</si>
  <si>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</si>
  <si>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</si>
  <si>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</si>
  <si>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</si>
  <si>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</si>
  <si>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</si>
  <si>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</si>
  <si>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</si>
  <si>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</si>
  <si>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</si>
  <si>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</si>
  <si>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</si>
  <si>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</si>
  <si>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</si>
  <si>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</si>
  <si>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</si>
  <si>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</si>
  <si>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</si>
  <si>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</si>
  <si>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</si>
  <si>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</si>
  <si>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</si>
  <si>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</si>
  <si>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</si>
  <si>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</si>
  <si>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</si>
  <si>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</si>
  <si>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</si>
  <si>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</si>
  <si>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</si>
  <si>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</si>
  <si>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</si>
  <si>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</si>
  <si>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</si>
  <si>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</si>
  <si>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</si>
  <si>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</si>
  <si>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</si>
  <si>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</si>
  <si>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</si>
  <si>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</si>
  <si>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</si>
  <si>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</si>
  <si>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</si>
  <si>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</si>
  <si>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</si>
  <si>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</si>
  <si>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</si>
  <si>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</si>
  <si>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</si>
  <si>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</si>
  <si>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</si>
  <si>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</si>
  <si>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</si>
  <si>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</si>
  <si>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</si>
  <si>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</si>
  <si>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</si>
  <si>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</si>
  <si>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</si>
  <si>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</si>
  <si>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</si>
  <si>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</si>
  <si>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</si>
  <si>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</si>
  <si>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</si>
  <si>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</si>
  <si>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</si>
  <si>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</si>
  <si>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</si>
  <si>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</si>
  <si>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</si>
  <si>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</si>
  <si>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</si>
  <si>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</si>
  <si>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</si>
  <si>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</si>
  <si>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</si>
  <si>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</si>
  <si>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</si>
  <si>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</si>
  <si>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</si>
  <si>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</si>
  <si>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</si>
  <si>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</si>
  <si>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</si>
  <si>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</si>
  <si>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</si>
  <si>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</si>
  <si>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</si>
  <si>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</si>
  <si>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</si>
  <si>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</si>
  <si>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</si>
  <si>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</si>
  <si>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</si>
  <si>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</si>
  <si>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</si>
  <si>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</si>
  <si>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</si>
  <si>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</si>
  <si>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</si>
  <si>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</si>
  <si>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</si>
  <si>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</si>
  <si>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</si>
  <si>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</si>
  <si>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</si>
  <si>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</si>
  <si>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</si>
  <si>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</si>
  <si>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</si>
  <si>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</si>
  <si>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</si>
  <si>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</si>
  <si>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</si>
  <si>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</si>
  <si>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</si>
  <si>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</si>
  <si>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</si>
  <si>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</si>
  <si>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</si>
  <si>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</si>
  <si>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</si>
  <si>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</si>
  <si>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</si>
  <si>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</si>
  <si>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</si>
  <si>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</si>
  <si>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</si>
  <si>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</si>
  <si>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</si>
  <si>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</si>
  <si>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</si>
  <si>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</si>
  <si>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</si>
  <si>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</si>
  <si>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</si>
  <si>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</si>
  <si>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</si>
  <si>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</si>
  <si>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</si>
  <si>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</si>
  <si>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</si>
  <si>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</si>
  <si>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</si>
  <si>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</si>
  <si>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</si>
  <si>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</si>
  <si>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</si>
  <si>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</si>
  <si>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</si>
  <si>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</si>
  <si>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</si>
  <si>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</si>
  <si>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</si>
  <si>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</si>
  <si>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</si>
  <si>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</si>
  <si>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</si>
  <si>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</si>
  <si>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</si>
  <si>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</si>
  <si>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</si>
  <si>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</si>
  <si>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</si>
  <si>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</si>
  <si>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</si>
  <si>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</si>
  <si>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</si>
  <si>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</si>
  <si>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</si>
  <si>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</si>
  <si>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</si>
  <si>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</si>
  <si>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</si>
  <si>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</si>
  <si>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</si>
  <si>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</si>
  <si>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</si>
  <si>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</si>
  <si>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</si>
  <si>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</si>
  <si>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</si>
  <si>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</si>
  <si>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</si>
  <si>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</si>
  <si>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</si>
  <si>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</si>
  <si>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</si>
  <si>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</si>
  <si>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</si>
  <si>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</si>
  <si>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</si>
  <si>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</si>
  <si>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</si>
  <si>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</si>
  <si>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</si>
  <si>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</si>
  <si>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</si>
  <si>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</si>
  <si>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</si>
  <si>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</si>
  <si>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</si>
  <si>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</si>
  <si>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</si>
  <si>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</si>
  <si>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</si>
  <si>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</si>
  <si>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</si>
  <si>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</si>
  <si>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</si>
  <si>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</si>
  <si>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</si>
  <si>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</si>
  <si>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</si>
  <si>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</si>
  <si>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</si>
  <si>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</si>
  <si>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</si>
  <si>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</si>
  <si>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</si>
  <si>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</si>
  <si>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</si>
  <si>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</si>
  <si>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</si>
  <si>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</si>
  <si>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</si>
  <si>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</si>
  <si>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</si>
  <si>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</si>
  <si>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</si>
  <si>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</si>
  <si>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</si>
  <si>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</si>
  <si>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</si>
  <si>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</si>
  <si>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</si>
  <si>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</si>
  <si>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</si>
  <si>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</si>
  <si>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</si>
  <si>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</si>
  <si>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</si>
  <si>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</si>
  <si>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</si>
  <si>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</si>
  <si>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</si>
  <si>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</si>
  <si>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</si>
  <si>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</si>
  <si>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</si>
  <si>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</si>
  <si>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</si>
  <si>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</si>
  <si>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</si>
  <si>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</si>
  <si>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</si>
  <si>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</si>
  <si>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</si>
  <si>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</si>
  <si>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</si>
  <si>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</si>
  <si>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</si>
  <si>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</si>
  <si>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</si>
  <si>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</si>
  <si>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</si>
  <si>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</si>
  <si>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</si>
  <si>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</si>
  <si>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</si>
  <si>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</si>
  <si>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</si>
  <si>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</si>
  <si>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</si>
  <si>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</si>
  <si>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</si>
  <si>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</si>
  <si>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</si>
  <si>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</si>
  <si>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</si>
  <si>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</si>
  <si>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</si>
  <si>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</si>
  <si>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</si>
  <si>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</si>
  <si>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</si>
  <si>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</si>
  <si>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</si>
  <si>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</si>
  <si>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</si>
  <si>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</si>
  <si>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</si>
  <si>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</si>
  <si>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</si>
  <si>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</si>
  <si>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</si>
  <si>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</si>
  <si>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</si>
  <si>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</si>
  <si>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</si>
  <si>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</si>
  <si>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</si>
  <si>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</si>
  <si>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</si>
  <si>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</si>
  <si>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</si>
  <si>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</si>
  <si>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</si>
  <si>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</si>
  <si>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</si>
  <si>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</si>
  <si>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</si>
  <si>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</si>
  <si>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</si>
  <si>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</si>
  <si>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</si>
  <si>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</si>
  <si>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</si>
  <si>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</si>
  <si>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</si>
  <si>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</si>
  <si>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</si>
  <si>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</si>
  <si>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</si>
  <si>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</si>
  <si>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</si>
  <si>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</si>
  <si>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</si>
  <si>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</si>
  <si>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</si>
  <si>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</si>
  <si>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</si>
  <si>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</si>
  <si>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</si>
  <si>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</si>
  <si>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</si>
  <si>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</si>
  <si>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</si>
  <si>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</si>
  <si>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</si>
  <si>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</si>
  <si>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</si>
  <si>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</si>
  <si>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</si>
  <si>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</si>
  <si>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</si>
  <si>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</si>
  <si>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</si>
  <si>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</si>
  <si>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</si>
  <si>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</si>
  <si>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</si>
  <si>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</si>
  <si>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</si>
  <si>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</si>
  <si>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</si>
  <si>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</si>
  <si>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</si>
  <si>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</si>
  <si>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</si>
  <si>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</si>
  <si>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</si>
  <si>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</si>
  <si>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</si>
  <si>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</si>
  <si>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</si>
  <si>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</si>
  <si>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</si>
  <si>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</si>
  <si>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</si>
  <si>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</si>
  <si>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</si>
  <si>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</si>
  <si>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</si>
  <si>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</si>
  <si>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</si>
  <si>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</si>
  <si>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</si>
  <si>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</si>
  <si>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</si>
  <si>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</si>
  <si>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</si>
  <si>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</si>
  <si>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</si>
  <si>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</si>
  <si>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</si>
  <si>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</si>
  <si>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</si>
  <si>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</si>
  <si>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</si>
  <si>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</si>
  <si>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</si>
  <si>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</si>
  <si>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</si>
  <si>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</si>
  <si>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</si>
  <si>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</si>
  <si>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</si>
  <si>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</si>
  <si>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</si>
  <si>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</si>
  <si>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</si>
  <si>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</si>
  <si>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</si>
  <si>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</si>
  <si>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</si>
  <si>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</si>
  <si>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</si>
  <si>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</si>
  <si>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</si>
  <si>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</si>
  <si>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</si>
  <si>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</si>
  <si>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</si>
  <si>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</si>
  <si>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</si>
  <si>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</si>
  <si>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</si>
  <si>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</si>
  <si>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</si>
  <si>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</si>
  <si>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</si>
  <si>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</si>
  <si>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</si>
  <si>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</si>
  <si>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</si>
  <si>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</si>
  <si>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</si>
  <si>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</si>
  <si>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</si>
  <si>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</si>
  <si>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</si>
  <si>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</si>
  <si>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</si>
  <si>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</si>
  <si>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</si>
  <si>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</si>
  <si>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</si>
  <si>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</si>
  <si>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</si>
  <si>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</si>
  <si>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</si>
  <si>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</si>
  <si>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</si>
  <si>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</si>
  <si>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</si>
  <si>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</si>
  <si>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</si>
  <si>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</si>
  <si>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</si>
  <si>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</si>
  <si>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</si>
  <si>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</si>
  <si>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</si>
  <si>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</si>
  <si>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</si>
  <si>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</si>
  <si>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</si>
  <si>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</si>
  <si>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</si>
  <si>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</si>
  <si>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</si>
  <si>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</si>
  <si>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</si>
  <si>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</si>
  <si>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</si>
  <si>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</si>
  <si>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</si>
  <si>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</si>
  <si>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</si>
  <si>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</si>
  <si>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</si>
  <si>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</si>
  <si>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</si>
  <si>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</si>
  <si>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</si>
  <si>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</si>
  <si>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</si>
  <si>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</si>
  <si>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</si>
  <si>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</si>
  <si>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</si>
  <si>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</si>
  <si>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</si>
  <si>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</si>
  <si>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</si>
  <si>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</si>
  <si>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</si>
  <si>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</si>
  <si>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</si>
  <si>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</si>
  <si>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</si>
  <si>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</si>
  <si>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</si>
  <si>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</si>
  <si>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</si>
  <si>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</si>
  <si>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</si>
  <si>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</si>
  <si>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</si>
  <si>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</si>
  <si>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</si>
  <si>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</si>
  <si>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</si>
  <si>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</si>
  <si>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</si>
  <si>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</si>
  <si>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</si>
  <si>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</si>
  <si>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</si>
  <si>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</si>
  <si>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</si>
  <si>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</si>
  <si>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</si>
  <si>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</si>
  <si>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</si>
  <si>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</si>
  <si>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</si>
  <si>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</si>
  <si>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</si>
  <si>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</si>
  <si>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</si>
  <si>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</si>
  <si>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</si>
  <si>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</si>
  <si>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</si>
  <si>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</si>
  <si>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</si>
  <si>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</si>
  <si>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</si>
  <si>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</si>
  <si>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</si>
  <si>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</si>
  <si>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</si>
  <si>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</si>
  <si>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</si>
  <si>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</si>
  <si>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</si>
  <si>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</si>
  <si>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</si>
  <si>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</si>
  <si>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</si>
  <si>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</si>
  <si>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</si>
  <si>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</si>
  <si>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</si>
  <si>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</si>
  <si>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</si>
  <si>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</si>
  <si>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</si>
  <si>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</si>
  <si>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</si>
  <si>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</si>
  <si>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</si>
  <si>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</si>
  <si>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</si>
  <si>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</si>
  <si>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</si>
  <si>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</si>
  <si>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</si>
  <si>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</si>
  <si>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</si>
  <si>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</si>
  <si>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</si>
  <si>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</si>
  <si>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</si>
  <si>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</si>
  <si>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</si>
  <si>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</si>
  <si>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</si>
  <si>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</si>
  <si>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</si>
  <si>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</si>
  <si>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</si>
  <si>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</si>
  <si>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</si>
  <si>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</si>
  <si>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</si>
  <si>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</si>
  <si>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</si>
  <si>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</si>
  <si>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</si>
  <si>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</si>
  <si>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</si>
  <si>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</si>
  <si>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</si>
  <si>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</si>
  <si>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</si>
  <si>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</si>
  <si>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</si>
  <si>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</si>
  <si>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</si>
  <si>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</si>
  <si>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</si>
  <si>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</si>
  <si>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</si>
  <si>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</si>
  <si>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</si>
  <si>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</si>
  <si>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</si>
  <si>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</si>
  <si>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</si>
  <si>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</si>
  <si>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</si>
  <si>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</si>
  <si>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</si>
  <si>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</si>
  <si>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</si>
  <si>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</si>
  <si>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</si>
  <si>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</si>
  <si>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</si>
  <si>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</si>
  <si>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</si>
  <si>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</si>
  <si>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</si>
  <si>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</si>
  <si>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</si>
  <si>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</si>
  <si>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</si>
  <si>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</si>
  <si>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</si>
  <si>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</si>
  <si>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</si>
  <si>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</si>
  <si>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</si>
  <si>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</si>
  <si>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</si>
  <si>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</si>
  <si>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</si>
  <si>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</si>
  <si>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</si>
  <si>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</si>
  <si>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</si>
  <si>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</si>
  <si>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</si>
  <si>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</si>
  <si>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</si>
  <si>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</si>
  <si>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</si>
  <si>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</si>
  <si>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</si>
  <si>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</si>
  <si>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</si>
  <si>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</si>
  <si>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</si>
  <si>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</si>
  <si>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</si>
  <si>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</si>
  <si>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</si>
  <si>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</si>
  <si>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</si>
  <si>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</si>
  <si>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</si>
  <si>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</si>
  <si>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</si>
  <si>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</si>
  <si>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</si>
  <si>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</si>
  <si>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</si>
  <si>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</si>
  <si>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</si>
  <si>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</si>
  <si>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</si>
  <si>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</si>
  <si>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</si>
  <si>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</si>
  <si>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</si>
  <si>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</si>
  <si>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</si>
  <si>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</si>
  <si>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</si>
  <si>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</si>
  <si>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</si>
  <si>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</si>
  <si>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</si>
  <si>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</si>
  <si>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</si>
  <si>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</si>
  <si>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</si>
  <si>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</si>
  <si>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</si>
  <si>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</si>
  <si>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</si>
  <si>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</si>
  <si>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</si>
  <si>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</si>
  <si>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</si>
  <si>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</si>
  <si>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</si>
  <si>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</si>
  <si>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</si>
  <si>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</si>
  <si>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</si>
  <si>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</si>
  <si>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</si>
  <si>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</si>
  <si>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</si>
  <si>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</si>
  <si>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</si>
  <si>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</si>
  <si>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</si>
  <si>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</si>
  <si>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</si>
  <si>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</si>
  <si>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</si>
  <si>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</si>
  <si>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</si>
  <si>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</si>
  <si>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</si>
  <si>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</si>
  <si>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</si>
  <si>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</si>
  <si>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</si>
  <si>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</si>
  <si>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</si>
  <si>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</si>
  <si>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</si>
  <si>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</si>
  <si>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</si>
  <si>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</si>
  <si>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</si>
  <si>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</si>
  <si>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</si>
  <si>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</si>
  <si>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</si>
  <si>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</si>
  <si>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</si>
  <si>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</si>
  <si>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</si>
  <si>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</si>
  <si>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</si>
  <si>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</si>
  <si>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</si>
  <si>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</si>
  <si>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</si>
  <si>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</si>
  <si>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</si>
  <si>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</si>
  <si>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</si>
  <si>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</si>
  <si>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</si>
  <si>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</si>
  <si>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</si>
  <si>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</si>
  <si>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</si>
  <si>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</si>
  <si>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</si>
  <si>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</si>
  <si>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</si>
  <si>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</si>
  <si>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</si>
  <si>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</si>
  <si>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</si>
  <si>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</si>
  <si>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</si>
  <si>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</si>
  <si>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</si>
  <si>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</si>
  <si>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</si>
  <si>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</si>
  <si>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</si>
  <si>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</si>
  <si>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</si>
  <si>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</si>
  <si>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</si>
  <si>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</si>
  <si>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</si>
  <si>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</si>
  <si>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</si>
  <si>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</si>
  <si>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</si>
  <si>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</si>
  <si>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</si>
  <si>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</si>
  <si>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</si>
  <si>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</si>
  <si>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</si>
  <si>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</si>
  <si>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</si>
  <si>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</si>
  <si>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</si>
  <si>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</si>
  <si>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</si>
  <si>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</si>
  <si>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</si>
  <si>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</si>
  <si>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</si>
  <si>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</si>
  <si>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</si>
  <si>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</si>
  <si>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</si>
  <si>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</si>
  <si>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</si>
  <si>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</si>
  <si>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</si>
  <si>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</si>
  <si>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</si>
  <si>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</si>
  <si>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</si>
  <si>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</si>
  <si>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</si>
  <si>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</si>
  <si>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</si>
  <si>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</si>
  <si>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</si>
  <si>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</si>
  <si>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</si>
  <si>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</si>
  <si>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</si>
  <si>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</si>
  <si>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</si>
  <si>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</si>
  <si>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</si>
  <si>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</si>
  <si>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</si>
  <si>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</si>
  <si>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</si>
  <si>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</si>
  <si>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</si>
  <si>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</si>
  <si>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</si>
  <si>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</si>
  <si>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</si>
  <si>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</si>
  <si>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</si>
  <si>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</si>
  <si>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</si>
  <si>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</si>
  <si>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</si>
  <si>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</si>
  <si>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</si>
  <si>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</si>
  <si>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</si>
  <si>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</si>
  <si>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</si>
  <si>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</si>
  <si>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</si>
  <si>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</si>
  <si>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</si>
  <si>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</si>
  <si>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</si>
  <si>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</si>
  <si>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</si>
  <si>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</si>
  <si>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</si>
  <si>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</si>
  <si>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</si>
  <si>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</si>
  <si>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</si>
  <si>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</si>
  <si>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</si>
  <si>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</si>
  <si>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</si>
  <si>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</si>
  <si>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</si>
  <si>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</si>
  <si>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</si>
  <si>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</si>
  <si>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</si>
  <si>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</si>
  <si>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</si>
  <si>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</si>
  <si>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</si>
  <si>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</si>
  <si>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</si>
  <si>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</si>
  <si>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</si>
  <si>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</si>
  <si>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</si>
  <si>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</si>
  <si>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</si>
  <si>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</si>
  <si>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</si>
  <si>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</si>
  <si>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</si>
  <si>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</si>
  <si>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</si>
  <si>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</si>
  <si>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</si>
  <si>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</si>
  <si>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</si>
  <si>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</si>
  <si>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</si>
  <si>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</si>
  <si>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</si>
  <si>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</si>
  <si>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</si>
  <si>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</si>
  <si>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</si>
  <si>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</si>
  <si>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</si>
  <si>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</si>
  <si>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</si>
  <si>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</si>
  <si>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</si>
  <si>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</si>
  <si>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</si>
  <si>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</si>
  <si>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</si>
  <si>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</si>
  <si>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</si>
  <si>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</si>
  <si>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</si>
  <si>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</si>
  <si>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</si>
  <si>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</si>
  <si>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</si>
  <si>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</si>
  <si>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</si>
  <si>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</si>
  <si>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</si>
  <si>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</si>
  <si>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</si>
  <si>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</si>
  <si>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</si>
  <si>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</si>
  <si>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</si>
  <si>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</si>
  <si>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</si>
  <si>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</si>
  <si>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</si>
  <si>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</si>
  <si>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</si>
  <si>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</si>
  <si>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</si>
  <si>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</si>
  <si>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</si>
  <si>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</si>
  <si>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</si>
  <si>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</si>
  <si>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</si>
  <si>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</si>
  <si>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</si>
  <si>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</si>
  <si>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</si>
  <si>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</si>
  <si>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</si>
  <si>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</si>
  <si>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</si>
  <si>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</si>
  <si>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</si>
  <si>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</si>
  <si>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</si>
  <si>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</si>
  <si>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</si>
  <si>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</si>
  <si>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</si>
  <si>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</si>
  <si>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</si>
  <si>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</si>
  <si>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</si>
  <si>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</si>
  <si>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</si>
  <si>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</si>
  <si>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</si>
  <si>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</si>
  <si>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</si>
  <si>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</si>
  <si>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</si>
  <si>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</si>
  <si>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</si>
  <si>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</si>
  <si>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</si>
  <si>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</si>
  <si>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</si>
  <si>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</si>
  <si>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</si>
  <si>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</si>
  <si>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</si>
  <si>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</si>
  <si>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</si>
  <si>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</si>
  <si>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</si>
  <si>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</si>
  <si>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</si>
  <si>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</si>
  <si>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</si>
  <si>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</si>
  <si>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</si>
  <si>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</si>
  <si>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</si>
  <si>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</si>
  <si>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</si>
  <si>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</si>
  <si>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</si>
  <si>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</si>
  <si>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</si>
  <si>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</si>
  <si>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</si>
  <si>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</si>
  <si>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</si>
  <si>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</si>
  <si>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</si>
  <si>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</si>
  <si>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</si>
  <si>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</si>
  <si>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</si>
  <si>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</si>
  <si>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</si>
  <si>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</si>
  <si>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</si>
  <si>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</si>
  <si>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</si>
  <si>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</si>
  <si>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</si>
  <si>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</si>
  <si>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</si>
  <si>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</si>
  <si>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</si>
  <si>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</si>
  <si>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</si>
  <si>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</si>
  <si>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</si>
  <si>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</si>
  <si>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</si>
  <si>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</si>
  <si>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</si>
  <si>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</si>
  <si>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</si>
  <si>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</si>
  <si>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</si>
  <si>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</si>
  <si>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</si>
  <si>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</si>
  <si>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</si>
  <si>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</si>
  <si>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</si>
  <si>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</si>
  <si>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</si>
  <si>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</si>
  <si>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</si>
  <si>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</si>
  <si>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</si>
  <si>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</si>
  <si>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</si>
  <si>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</si>
  <si>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</si>
  <si>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</si>
  <si>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</si>
  <si>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</si>
  <si>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</si>
  <si>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</si>
  <si>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</si>
  <si>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</si>
  <si>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</si>
  <si>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</si>
  <si>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</si>
  <si>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</si>
  <si>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</si>
  <si>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</si>
  <si>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</si>
  <si>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</si>
  <si>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</si>
  <si>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</si>
  <si>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</si>
  <si>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</si>
  <si>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</si>
  <si>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</si>
  <si>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</si>
  <si>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</si>
  <si>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</si>
  <si>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</si>
  <si>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</si>
  <si>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</si>
  <si>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</si>
  <si>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</si>
  <si>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</si>
  <si>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</si>
  <si>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</si>
  <si>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</si>
  <si>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</si>
  <si>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</si>
  <si>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</si>
  <si>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</si>
  <si>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</si>
  <si>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</si>
  <si>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</si>
  <si>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</si>
  <si>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</si>
  <si>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</si>
  <si>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</si>
  <si>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</si>
  <si>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</si>
  <si>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</si>
  <si>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</si>
  <si>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</si>
  <si>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</si>
  <si>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</si>
  <si>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</si>
  <si>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</si>
  <si>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</si>
  <si>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</si>
  <si>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</si>
  <si>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</si>
  <si>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</si>
  <si>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</si>
  <si>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</si>
  <si>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</si>
  <si>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</si>
  <si>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</si>
  <si>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</si>
  <si>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</si>
  <si>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</si>
  <si>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</si>
  <si>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</si>
  <si>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</si>
  <si>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</si>
  <si>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</si>
  <si>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</si>
  <si>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</si>
  <si>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</si>
  <si>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</si>
  <si>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</si>
  <si>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</si>
  <si>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</si>
  <si>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</si>
  <si>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</si>
  <si>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</si>
  <si>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</si>
  <si>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</si>
  <si>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</si>
  <si>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</si>
  <si>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</si>
  <si>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</si>
  <si>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</si>
  <si>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</si>
  <si>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</si>
  <si>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</si>
  <si>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</si>
  <si>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</si>
  <si>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</si>
  <si>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</si>
  <si>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</si>
  <si>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</si>
  <si>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</si>
  <si>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</si>
  <si>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</si>
  <si>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</si>
  <si>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</si>
  <si>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</si>
  <si>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</si>
  <si>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</si>
  <si>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</si>
  <si>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</si>
  <si>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</si>
  <si>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</si>
  <si>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</si>
  <si>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</si>
  <si>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</si>
  <si>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</si>
  <si>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</si>
  <si>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</si>
  <si>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</si>
  <si>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</si>
  <si>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</si>
  <si>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</si>
  <si>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</si>
  <si>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</si>
  <si>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</si>
  <si>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</si>
  <si>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</si>
  <si>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</si>
  <si>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</si>
  <si>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</si>
  <si>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</si>
  <si>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</si>
  <si>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</si>
  <si>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</si>
  <si>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</si>
  <si>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</si>
  <si>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</si>
  <si>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</si>
  <si>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</si>
  <si>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</si>
  <si>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</si>
  <si>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</si>
  <si>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</si>
  <si>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</si>
  <si>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</si>
  <si>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</si>
  <si>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</si>
  <si>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</si>
  <si>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</si>
  <si>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</si>
  <si>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</si>
  <si>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</si>
  <si>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</si>
  <si>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</si>
  <si>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</si>
  <si>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</si>
  <si>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</si>
  <si>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</si>
  <si>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</si>
  <si>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</si>
  <si>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</si>
  <si>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</si>
  <si>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</si>
  <si>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</si>
  <si>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</si>
  <si>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</si>
  <si>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</si>
  <si>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</si>
  <si>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</si>
  <si>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</si>
  <si>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</si>
  <si>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</si>
  <si>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</si>
  <si>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</si>
  <si>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</si>
  <si>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</si>
  <si>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</si>
  <si>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</si>
  <si>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</si>
  <si>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</si>
  <si>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</si>
  <si>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</si>
  <si>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</si>
  <si>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</si>
  <si>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</si>
  <si>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</si>
  <si>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</si>
  <si>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</si>
  <si>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</si>
  <si>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</si>
  <si>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</si>
  <si>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</si>
  <si>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</si>
  <si>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</si>
  <si>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</si>
  <si>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</si>
  <si>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</si>
  <si>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</si>
  <si>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</si>
  <si>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</si>
  <si>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</si>
  <si>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</si>
  <si>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</si>
  <si>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</si>
  <si>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</si>
  <si>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</si>
  <si>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</si>
  <si>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</si>
  <si>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</si>
  <si>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</si>
  <si>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</si>
  <si>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</si>
  <si>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</si>
  <si>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</si>
  <si>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</si>
  <si>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</si>
  <si>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</si>
  <si>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</si>
  <si>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</si>
  <si>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</si>
  <si>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</si>
  <si>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</si>
  <si>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</si>
  <si>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</si>
  <si>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</si>
  <si>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</si>
  <si>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</si>
  <si>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</si>
  <si>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</si>
  <si>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</si>
  <si>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</si>
  <si>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</si>
  <si>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</si>
  <si>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</si>
  <si>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</si>
  <si>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</si>
  <si>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</si>
  <si>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</si>
  <si>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</si>
  <si>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</si>
  <si>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</si>
  <si>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</si>
  <si>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</si>
  <si>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</si>
  <si>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</si>
  <si>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</si>
  <si>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</si>
  <si>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</si>
  <si>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</si>
  <si>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</si>
  <si>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</si>
  <si>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</si>
  <si>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</si>
  <si>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</si>
  <si>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</si>
  <si>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</si>
  <si>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</si>
  <si>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</si>
  <si>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</si>
  <si>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</si>
  <si>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</si>
  <si>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</si>
  <si>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</si>
  <si>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</si>
  <si>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</si>
  <si>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</si>
  <si>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</si>
  <si>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</si>
  <si>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</si>
  <si>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</si>
  <si>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</si>
  <si>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</si>
  <si>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</si>
  <si>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</si>
  <si>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</si>
  <si>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</si>
  <si>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</si>
  <si>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</si>
  <si>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</si>
  <si>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</si>
  <si>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</si>
  <si>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</si>
  <si>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</si>
  <si>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</si>
  <si>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</si>
  <si>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</si>
  <si>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</si>
  <si>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</si>
  <si>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</si>
  <si>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</si>
  <si>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</si>
  <si>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</si>
  <si>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</si>
  <si>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</si>
  <si>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</si>
  <si>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</si>
  <si>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</si>
  <si>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</si>
  <si>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</si>
  <si>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</si>
  <si>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</si>
  <si>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</si>
  <si>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</si>
  <si>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</si>
  <si>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</si>
  <si>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</si>
  <si>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</si>
  <si>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</si>
  <si>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</si>
  <si>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</si>
  <si>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</si>
  <si>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</si>
  <si>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</si>
  <si>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</si>
  <si>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</si>
  <si>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</si>
  <si>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</si>
  <si>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</si>
  <si>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</si>
  <si>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</si>
  <si>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</si>
  <si>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</si>
  <si>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</si>
  <si>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</si>
  <si>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</si>
  <si>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</si>
  <si>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</si>
  <si>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</si>
  <si>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</si>
  <si>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</si>
  <si>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</si>
  <si>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</si>
  <si>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</si>
  <si>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</si>
  <si>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</si>
  <si>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</si>
  <si>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</si>
  <si>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</si>
  <si>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</si>
  <si>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</si>
  <si>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</si>
  <si>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</si>
  <si>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</si>
  <si>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</si>
  <si>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</si>
  <si>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</si>
  <si>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</si>
  <si>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</si>
  <si>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</si>
  <si>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</si>
  <si>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</si>
  <si>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</si>
  <si>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</si>
  <si>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</si>
  <si>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</si>
  <si>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</si>
  <si>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</si>
  <si>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</si>
  <si>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</si>
  <si>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</si>
  <si>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</si>
  <si>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</si>
  <si>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</si>
  <si>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</si>
  <si>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</si>
  <si>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</si>
  <si>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</si>
  <si>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</si>
  <si>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</si>
  <si>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</si>
  <si>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</si>
  <si>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</si>
  <si>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</si>
  <si>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</si>
  <si>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</si>
  <si>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</si>
  <si>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</si>
  <si>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</si>
  <si>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</si>
  <si>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</si>
  <si>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</si>
  <si>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</si>
  <si>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</si>
  <si>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</si>
  <si>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</si>
  <si>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</si>
  <si>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</si>
  <si>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</si>
  <si>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</si>
  <si>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</si>
  <si>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</si>
  <si>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</si>
  <si>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</si>
  <si>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</si>
  <si>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</si>
  <si>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</si>
  <si>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</si>
  <si>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</si>
  <si>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</si>
  <si>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</si>
  <si>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</si>
  <si>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</si>
  <si>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</si>
  <si>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</si>
  <si>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</si>
  <si>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</si>
  <si>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</si>
  <si>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</si>
  <si>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</si>
  <si>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</si>
  <si>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</si>
  <si>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</si>
  <si>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</si>
  <si>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</si>
  <si>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</si>
  <si>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</si>
  <si>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</si>
  <si>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</si>
  <si>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</si>
  <si>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</si>
  <si>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</si>
  <si>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</si>
  <si>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</si>
  <si>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</si>
  <si>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</si>
  <si>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</si>
  <si>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</si>
  <si>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</si>
  <si>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</si>
  <si>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</si>
  <si>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</si>
  <si>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</si>
  <si>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</si>
  <si>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</si>
  <si>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</si>
  <si>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</si>
  <si>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</si>
  <si>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</si>
  <si>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</si>
  <si>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</si>
  <si>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</si>
  <si>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</si>
  <si>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</si>
  <si>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</si>
  <si>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</si>
  <si>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</si>
  <si>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</si>
  <si>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</si>
  <si>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</si>
  <si>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</si>
  <si>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</si>
  <si>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</si>
  <si>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</si>
  <si>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</si>
  <si>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</si>
  <si>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</si>
  <si>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</si>
  <si>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</si>
  <si>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</si>
  <si>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</si>
  <si>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</si>
  <si>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</si>
  <si>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</si>
  <si>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</si>
  <si>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</si>
  <si>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</si>
  <si>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</si>
  <si>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</si>
  <si>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</si>
  <si>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</si>
  <si>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</si>
  <si>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</si>
  <si>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</si>
  <si>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</si>
  <si>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</si>
  <si>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</si>
  <si>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</si>
  <si>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</si>
  <si>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</si>
  <si>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</si>
  <si>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</si>
  <si>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</si>
  <si>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</si>
  <si>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</si>
  <si>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</si>
  <si>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</si>
  <si>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</si>
  <si>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</si>
  <si>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</si>
  <si>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</si>
  <si>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</si>
  <si>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</si>
  <si>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</si>
  <si>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</si>
  <si>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</si>
  <si>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</si>
  <si>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</si>
  <si>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</si>
  <si>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</si>
  <si>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</si>
  <si>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</si>
  <si>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</si>
  <si>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</si>
  <si>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</si>
  <si>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</si>
  <si>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</si>
  <si>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</si>
  <si>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</si>
  <si>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</si>
  <si>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</si>
  <si>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</si>
  <si>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</si>
  <si>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</si>
  <si>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</si>
  <si>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</si>
  <si>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</si>
  <si>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</si>
  <si>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</si>
  <si>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</si>
  <si>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</si>
  <si>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</si>
  <si>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</si>
  <si>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</si>
  <si>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</si>
  <si>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</si>
  <si>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</si>
  <si>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</si>
  <si>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</si>
  <si>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</si>
  <si>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</si>
  <si>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</si>
  <si>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</si>
  <si>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</si>
  <si>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</si>
  <si>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</si>
  <si>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</si>
  <si>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</si>
  <si>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</si>
  <si>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</si>
  <si>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</si>
  <si>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</si>
  <si>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</si>
  <si>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</si>
  <si>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</si>
  <si>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</si>
  <si>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</si>
  <si>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</si>
  <si>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</si>
  <si>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</si>
  <si>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</si>
  <si>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</si>
  <si>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</si>
  <si>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</si>
  <si>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</si>
  <si>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</si>
  <si>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</si>
  <si>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</si>
  <si>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</si>
  <si>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</si>
  <si>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</si>
  <si>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</si>
  <si>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</si>
  <si>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</si>
  <si>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</si>
  <si>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</si>
  <si>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</si>
  <si>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</si>
  <si>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</si>
  <si>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</si>
  <si>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</si>
  <si>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</si>
  <si>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</si>
  <si>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</si>
  <si>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</si>
  <si>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</si>
  <si>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</si>
  <si>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</si>
  <si>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</si>
  <si>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</si>
  <si>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</si>
  <si>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</si>
  <si>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</si>
  <si>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</si>
  <si>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</si>
  <si>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</si>
  <si>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</si>
  <si>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</si>
  <si>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</si>
  <si>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</si>
  <si>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</si>
  <si>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</si>
  <si>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</si>
  <si>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</si>
  <si>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</si>
  <si>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</si>
  <si>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</si>
  <si>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</si>
  <si>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</si>
  <si>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</si>
  <si>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</si>
  <si>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</si>
  <si>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</si>
  <si>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</si>
  <si>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</si>
  <si>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</si>
  <si>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</si>
  <si>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</si>
  <si>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</si>
  <si>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</si>
  <si>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</si>
  <si>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</si>
  <si>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</si>
  <si>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</si>
  <si>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</si>
  <si>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</si>
  <si>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</si>
  <si>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</si>
  <si>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</si>
  <si>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</si>
  <si>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</si>
  <si>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</si>
  <si>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</si>
  <si>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</si>
  <si>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</si>
  <si>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</si>
  <si>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</si>
  <si>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</si>
  <si>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</si>
  <si>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</si>
  <si>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</si>
  <si>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</si>
  <si>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</si>
  <si>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</si>
  <si>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</si>
  <si>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</si>
  <si>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</si>
  <si>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</si>
  <si>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</si>
  <si>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</si>
  <si>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</si>
  <si>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</si>
  <si>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</si>
  <si>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</si>
  <si>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</si>
  <si>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</si>
  <si>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</si>
  <si>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</si>
  <si>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</si>
  <si>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</si>
  <si>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</si>
  <si>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</si>
  <si>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</si>
  <si>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</si>
  <si>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</si>
  <si>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</si>
  <si>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</si>
  <si>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</si>
  <si>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</si>
  <si>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</si>
  <si>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</si>
  <si>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</si>
  <si>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</si>
  <si>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</si>
  <si>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</si>
  <si>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</si>
  <si>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</si>
  <si>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</si>
  <si>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</si>
  <si>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</si>
  <si>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</si>
  <si>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</si>
  <si>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</si>
  <si>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</si>
  <si>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</si>
  <si>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</si>
  <si>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</si>
  <si>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</si>
  <si>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</si>
  <si>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</si>
  <si>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</si>
  <si>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</si>
  <si>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</si>
  <si>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</si>
  <si>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</si>
  <si>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</si>
  <si>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</si>
  <si>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</si>
  <si>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</si>
  <si>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</si>
  <si>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</si>
  <si>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</si>
  <si>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</si>
  <si>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</si>
  <si>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</si>
  <si>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</si>
  <si>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</si>
  <si>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</si>
  <si>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</si>
  <si>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</si>
  <si>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</si>
  <si>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</si>
  <si>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</si>
  <si>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</si>
  <si>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</si>
  <si>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</si>
  <si>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</si>
  <si>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</si>
  <si>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</si>
  <si>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</si>
  <si>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</si>
  <si>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</si>
  <si>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</si>
  <si>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</si>
  <si>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</si>
  <si>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</si>
  <si>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</si>
  <si>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</si>
  <si>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</si>
  <si>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</si>
  <si>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</si>
  <si>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</si>
  <si>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</si>
  <si>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</si>
  <si>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</si>
  <si>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</si>
  <si>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</si>
  <si>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</si>
  <si>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</si>
  <si>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</si>
  <si>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</si>
  <si>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</si>
  <si>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</si>
  <si>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</si>
  <si>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</si>
  <si>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</si>
  <si>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</si>
  <si>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</si>
  <si>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</si>
  <si>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</si>
  <si>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</si>
  <si>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</si>
  <si>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</si>
  <si>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</si>
  <si>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</si>
  <si>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</si>
  <si>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</si>
  <si>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</si>
  <si>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</si>
  <si>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</si>
  <si>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</si>
  <si>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</si>
  <si>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</si>
  <si>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</si>
  <si>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</si>
  <si>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</si>
  <si>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</si>
  <si>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</si>
  <si>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</si>
  <si>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</si>
  <si>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</si>
  <si>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</si>
  <si>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</si>
  <si>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</si>
  <si>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</si>
  <si>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</si>
  <si>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</si>
  <si>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</si>
  <si>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</si>
  <si>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</si>
  <si>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</si>
  <si>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</si>
  <si>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</si>
  <si>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</si>
  <si>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</si>
  <si>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</si>
  <si>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</si>
  <si>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</si>
  <si>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</si>
  <si>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</si>
  <si>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</si>
  <si>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</si>
  <si>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</si>
  <si>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</si>
  <si>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</si>
  <si>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</si>
  <si>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</si>
  <si>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</si>
  <si>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</si>
  <si>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</si>
  <si>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</si>
  <si>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</si>
  <si>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</si>
  <si>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</si>
  <si>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</si>
  <si>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</si>
  <si>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</si>
  <si>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</si>
  <si>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</si>
  <si>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</si>
  <si>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</si>
  <si>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</si>
  <si>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</si>
  <si>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</si>
  <si>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</si>
  <si>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</si>
  <si>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</si>
  <si>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</si>
  <si>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</si>
  <si>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</si>
  <si>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</si>
  <si>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</si>
  <si>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</si>
  <si>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</si>
  <si>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</si>
  <si>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</si>
  <si>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</si>
  <si>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</si>
  <si>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</si>
  <si>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</si>
  <si>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</si>
  <si>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</si>
  <si>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</si>
  <si>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</si>
  <si>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</si>
  <si>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</si>
  <si>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</si>
  <si>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</si>
  <si>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</si>
  <si>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</si>
  <si>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</si>
  <si>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</si>
  <si>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</si>
  <si>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</si>
  <si>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</si>
  <si>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</si>
  <si>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</si>
  <si>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</si>
  <si>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</si>
  <si>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</si>
  <si>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</si>
  <si>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</si>
  <si>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</si>
  <si>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</si>
  <si>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</si>
  <si>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</si>
  <si>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</si>
  <si>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</si>
  <si>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</si>
  <si>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</si>
  <si>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</si>
  <si>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</si>
  <si>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</si>
  <si>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</si>
  <si>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</si>
  <si>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</si>
  <si>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</si>
  <si>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</si>
  <si>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</si>
  <si>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</si>
  <si>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</si>
  <si>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</si>
  <si>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</si>
  <si>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</si>
  <si>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</si>
  <si>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</si>
  <si>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</si>
  <si>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</si>
  <si>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</si>
  <si>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</si>
  <si>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</si>
  <si>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</si>
  <si>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</si>
  <si>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</si>
  <si>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</si>
  <si>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</si>
  <si>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</si>
  <si>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</si>
  <si>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</si>
  <si>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</si>
  <si>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</si>
  <si>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</si>
  <si>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</si>
  <si>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</si>
  <si>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</si>
  <si>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</si>
  <si>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</si>
  <si>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</si>
  <si>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</si>
  <si>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</si>
  <si>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</si>
  <si>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</si>
  <si>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</si>
  <si>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</si>
  <si>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</si>
  <si>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</si>
  <si>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</si>
  <si>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</si>
  <si>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</si>
  <si>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</si>
  <si>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</si>
  <si>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</si>
  <si>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</si>
  <si>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</si>
  <si>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</si>
  <si>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</si>
  <si>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</si>
  <si>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</si>
  <si>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</si>
  <si>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</si>
  <si>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</si>
  <si>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</si>
  <si>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</si>
  <si>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</si>
  <si>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</si>
  <si>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</si>
  <si>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</si>
  <si>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</si>
  <si>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</si>
  <si>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</si>
  <si>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</si>
  <si>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</si>
  <si>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</si>
  <si>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</si>
  <si>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</si>
  <si>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</si>
  <si>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</si>
  <si>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</si>
  <si>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</si>
  <si>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</si>
  <si>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</si>
  <si>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</si>
  <si>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</si>
  <si>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</si>
  <si>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</si>
  <si>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</si>
  <si>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</si>
  <si>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</si>
  <si>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</si>
  <si>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</si>
  <si>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</si>
  <si>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</si>
  <si>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</si>
  <si>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</si>
  <si>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</si>
  <si>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</si>
  <si>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</si>
  <si>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</si>
  <si>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</si>
  <si>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</si>
  <si>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</si>
  <si>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</si>
  <si>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</si>
  <si>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</si>
  <si>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</si>
  <si>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</si>
  <si>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</si>
  <si>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</si>
  <si>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</si>
  <si>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</si>
  <si>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</si>
  <si>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</si>
  <si>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</si>
  <si>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</si>
  <si>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</si>
  <si>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</si>
  <si>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</si>
  <si>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</si>
  <si>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</si>
  <si>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</si>
  <si>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</si>
  <si>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</si>
  <si>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</si>
  <si>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</si>
  <si>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</si>
  <si>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</si>
  <si>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</si>
  <si>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</si>
  <si>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</si>
  <si>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</si>
  <si>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</si>
  <si>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</si>
  <si>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</si>
  <si>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</si>
  <si>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</si>
  <si>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</si>
  <si>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</si>
  <si>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</si>
  <si>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</si>
  <si>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</si>
  <si>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</si>
  <si>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</si>
  <si>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</si>
  <si>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</si>
  <si>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</si>
  <si>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</si>
  <si>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</si>
  <si>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</si>
  <si>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</si>
  <si>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</si>
  <si>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</si>
  <si>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</si>
  <si>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</si>
  <si>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</si>
  <si>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</si>
  <si>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</si>
  <si>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</si>
  <si>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</si>
  <si>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</si>
  <si>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</si>
  <si>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</si>
  <si>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</si>
  <si>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</si>
  <si>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</si>
  <si>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</si>
  <si>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</si>
  <si>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</si>
  <si>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</si>
  <si>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</si>
  <si>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</si>
  <si>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</si>
  <si>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</si>
  <si>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</si>
  <si>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</si>
  <si>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</si>
  <si>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</si>
  <si>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</si>
  <si>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</si>
  <si>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</si>
  <si>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</si>
  <si>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</si>
  <si>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</si>
  <si>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</si>
  <si>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</si>
  <si>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</si>
  <si>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</si>
  <si>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</si>
  <si>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</si>
  <si>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</si>
  <si>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</si>
  <si>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</si>
  <si>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</si>
  <si>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</si>
  <si>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</si>
  <si>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</si>
  <si>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</si>
  <si>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</si>
  <si>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</si>
  <si>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</si>
  <si>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</si>
  <si>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</si>
  <si>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</si>
  <si>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</si>
  <si>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</si>
  <si>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</si>
  <si>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</si>
  <si>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</si>
  <si>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</si>
  <si>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</si>
  <si>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</si>
  <si>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</si>
  <si>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</si>
  <si>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</si>
  <si>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</si>
  <si>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</si>
  <si>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</si>
  <si>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</si>
  <si>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</si>
  <si>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</si>
  <si>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</si>
  <si>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</si>
  <si>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</si>
  <si>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</si>
  <si>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</si>
  <si>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</si>
  <si>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</si>
  <si>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</si>
  <si>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</si>
  <si>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</si>
  <si>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</si>
  <si>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</si>
  <si>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</si>
  <si>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</si>
  <si>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</si>
  <si>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</si>
  <si>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</si>
  <si>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</si>
  <si>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</si>
  <si>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</si>
  <si>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</si>
  <si>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</si>
  <si>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</si>
  <si>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</si>
  <si>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</si>
  <si>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</si>
  <si>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</si>
  <si>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</si>
  <si>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</si>
  <si>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</si>
  <si>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</si>
  <si>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</si>
  <si>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</si>
  <si>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</si>
  <si>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</si>
  <si>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</si>
  <si>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</si>
  <si>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</si>
  <si>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</si>
  <si>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</si>
  <si>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</si>
  <si>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</si>
  <si>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</si>
  <si>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</si>
  <si>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</si>
  <si>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</si>
  <si>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</si>
  <si>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</si>
  <si>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</si>
  <si>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</si>
  <si>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</si>
  <si>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</si>
  <si>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</si>
  <si>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</si>
  <si>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</si>
  <si>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</si>
  <si>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</si>
  <si>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</si>
  <si>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</si>
  <si>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</si>
  <si>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</si>
  <si>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</si>
  <si>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</si>
  <si>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</si>
  <si>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</si>
  <si>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</si>
  <si>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</si>
  <si>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</si>
  <si>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</si>
  <si>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</si>
  <si>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</si>
  <si>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</si>
  <si>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</si>
  <si>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</si>
  <si>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</si>
  <si>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</si>
  <si>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</si>
  <si>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</si>
  <si>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</si>
  <si>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</si>
  <si>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</si>
  <si>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</si>
  <si>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</si>
  <si>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</si>
  <si>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</si>
  <si>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</si>
  <si>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</si>
  <si>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</si>
  <si>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</si>
  <si>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</si>
  <si>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</si>
  <si>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</si>
  <si>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</si>
  <si>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</si>
  <si>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</si>
  <si>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</si>
  <si>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</si>
  <si>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</si>
  <si>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</si>
  <si>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</si>
  <si>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</si>
  <si>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</si>
  <si>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</si>
  <si>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</si>
  <si>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</si>
  <si>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</si>
  <si>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</si>
  <si>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</si>
  <si>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</si>
  <si>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</si>
  <si>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</si>
  <si>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</si>
  <si>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</si>
  <si>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</si>
  <si>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</si>
  <si>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</si>
  <si>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</si>
  <si>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</si>
  <si>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</si>
  <si>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</si>
  <si>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</si>
  <si>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</si>
  <si>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</si>
  <si>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</si>
  <si>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</si>
  <si>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</si>
  <si>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</si>
  <si>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</si>
  <si>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</si>
  <si>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</si>
  <si>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</si>
  <si>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</si>
  <si>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</si>
  <si>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</si>
  <si>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</si>
  <si>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</si>
  <si>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</si>
  <si>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</si>
  <si>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</si>
  <si>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</si>
  <si>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</si>
  <si>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</si>
  <si>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</si>
  <si>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</si>
  <si>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</si>
  <si>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</si>
  <si>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</si>
  <si>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</si>
  <si>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</si>
  <si>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</si>
  <si>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</si>
  <si>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</si>
  <si>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</si>
  <si>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</si>
  <si>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</si>
  <si>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</si>
  <si>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</si>
  <si>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</si>
  <si>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</si>
  <si>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</si>
  <si>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</si>
  <si>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</si>
  <si>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</si>
  <si>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</si>
  <si>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</si>
  <si>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</si>
  <si>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</si>
  <si>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</si>
  <si>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</si>
  <si>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</si>
  <si>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</si>
  <si>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</si>
  <si>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</si>
  <si>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</si>
  <si>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</si>
  <si>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</si>
  <si>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</si>
  <si>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</si>
  <si>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</si>
  <si>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</si>
  <si>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</si>
  <si>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</si>
  <si>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</si>
  <si>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</si>
  <si>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</si>
  <si>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</si>
  <si>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</si>
  <si>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</si>
  <si>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</si>
  <si>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</si>
  <si>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</si>
  <si>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</si>
  <si>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</si>
  <si>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</si>
  <si>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</si>
  <si>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</si>
  <si>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</si>
  <si>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</si>
  <si>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</si>
  <si>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</si>
  <si>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</si>
  <si>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</si>
  <si>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</si>
  <si>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</si>
  <si>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</si>
  <si>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</si>
  <si>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</si>
  <si>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</si>
  <si>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</si>
  <si>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</si>
  <si>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</si>
  <si>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</si>
  <si>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</si>
  <si>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</si>
  <si>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</si>
  <si>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</si>
  <si>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</si>
  <si>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</si>
  <si>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</si>
  <si>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</si>
  <si>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</si>
  <si>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</si>
  <si>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</si>
  <si>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</si>
  <si>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</si>
  <si>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</si>
  <si>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</si>
  <si>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</si>
  <si>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</si>
  <si>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</si>
  <si>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</si>
  <si>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</si>
  <si>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</si>
  <si>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</si>
  <si>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</si>
  <si>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</si>
  <si>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</si>
  <si>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</si>
  <si>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</si>
  <si>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</si>
  <si>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</si>
  <si>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</si>
  <si>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</si>
  <si>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</si>
  <si>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</si>
  <si>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</si>
  <si>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</si>
  <si>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</si>
  <si>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</si>
  <si>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</si>
  <si>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</si>
  <si>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</si>
  <si>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</si>
  <si>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</si>
  <si>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</si>
  <si>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</si>
  <si>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</si>
  <si>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</si>
  <si>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</si>
  <si>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</si>
  <si>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</si>
  <si>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</si>
  <si>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</si>
  <si>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</si>
  <si>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</si>
  <si>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</si>
  <si>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</si>
  <si>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</si>
  <si>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</si>
  <si>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</si>
  <si>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</si>
  <si>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</si>
  <si>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</si>
  <si>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</si>
  <si>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</si>
  <si>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</si>
  <si>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</si>
  <si>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</si>
  <si>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</si>
  <si>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</si>
  <si>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</si>
  <si>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</si>
  <si>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</si>
  <si>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</si>
  <si>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</si>
  <si>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</si>
  <si>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</si>
  <si>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</si>
  <si>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</si>
  <si>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</si>
  <si>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</si>
  <si>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</si>
  <si>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</si>
  <si>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</si>
  <si>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</si>
  <si>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</si>
  <si>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</si>
  <si>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</si>
  <si>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</si>
  <si>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</si>
  <si>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</si>
  <si>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</si>
  <si>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</si>
  <si>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</si>
  <si>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</si>
  <si>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</si>
  <si>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</si>
  <si>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</si>
  <si>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</si>
  <si>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</si>
  <si>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</si>
  <si>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</si>
  <si>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</si>
  <si>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</si>
  <si>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</si>
  <si>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</si>
  <si>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</si>
  <si>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</si>
  <si>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</si>
  <si>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</si>
  <si>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</si>
  <si>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</si>
  <si>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</si>
  <si>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</si>
  <si>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</si>
  <si>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</si>
  <si>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</si>
  <si>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</si>
  <si>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</si>
  <si>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</si>
  <si>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</si>
  <si>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</si>
  <si>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</si>
  <si>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</si>
  <si>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</si>
  <si>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</si>
  <si>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</si>
  <si>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</si>
  <si>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</si>
  <si>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</si>
  <si>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</si>
  <si>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</si>
  <si>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</si>
  <si>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</si>
  <si>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</si>
  <si>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</si>
  <si>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</si>
  <si>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</si>
  <si>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</si>
  <si>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</si>
  <si>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</si>
  <si>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</si>
  <si>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</si>
  <si>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</si>
  <si>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</si>
  <si>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</si>
  <si>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</si>
  <si>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</si>
  <si>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</si>
  <si>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</si>
  <si>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</si>
  <si>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</si>
  <si>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</si>
  <si>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</si>
  <si>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</si>
  <si>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</si>
  <si>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</si>
  <si>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</si>
  <si>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</si>
  <si>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</si>
  <si>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</si>
  <si>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</si>
  <si>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</si>
  <si>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</si>
  <si>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</si>
  <si>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</si>
  <si>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</si>
  <si>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</si>
  <si>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</si>
  <si>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</si>
  <si>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</si>
  <si>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</si>
  <si>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</si>
  <si>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</si>
  <si>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</si>
  <si>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</si>
  <si>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</si>
  <si>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</si>
  <si>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</si>
  <si>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</si>
  <si>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</si>
  <si>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</si>
  <si>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</si>
  <si>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</si>
  <si>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</si>
  <si>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</si>
  <si>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</si>
  <si>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</si>
  <si>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</si>
  <si>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</si>
  <si>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</si>
  <si>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</si>
  <si>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</si>
  <si>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</si>
  <si>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</si>
  <si>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</si>
  <si>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</si>
  <si>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</si>
  <si>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</si>
  <si>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</si>
  <si>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</si>
  <si>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</si>
  <si>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</si>
  <si>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</si>
  <si>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</si>
  <si>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</si>
  <si>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</si>
  <si>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</si>
  <si>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</si>
  <si>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</si>
  <si>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</si>
  <si>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</si>
  <si>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</si>
  <si>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</si>
  <si>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</si>
  <si>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</si>
  <si>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</si>
  <si>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</si>
  <si>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</si>
  <si>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</si>
  <si>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</si>
  <si>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</si>
  <si>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</si>
  <si>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</si>
  <si>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</si>
  <si>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</si>
  <si>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</si>
  <si>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</si>
  <si>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</si>
  <si>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</si>
  <si>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</si>
  <si>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</si>
  <si>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</si>
  <si>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</si>
  <si>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</si>
  <si>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</si>
  <si>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</si>
  <si>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</si>
  <si>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</si>
  <si>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</si>
  <si>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</si>
  <si>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</si>
  <si>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</si>
  <si>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</si>
  <si>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</si>
  <si>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</si>
  <si>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</si>
  <si>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</si>
  <si>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</si>
  <si>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</si>
  <si>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</si>
  <si>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</si>
  <si>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</si>
  <si>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</si>
  <si>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</si>
  <si>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</si>
  <si>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</si>
  <si>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</si>
  <si>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</si>
  <si>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</si>
  <si>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</si>
  <si>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</si>
  <si>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</si>
  <si>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</si>
  <si>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</si>
  <si>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</si>
  <si>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</si>
  <si>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</si>
  <si>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</si>
  <si>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</si>
  <si>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</si>
  <si>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</si>
  <si>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</si>
  <si>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</si>
  <si>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</si>
  <si>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</si>
  <si>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</si>
  <si>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</si>
  <si>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</si>
  <si>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</si>
  <si>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</si>
  <si>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</si>
  <si>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</si>
  <si>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</si>
  <si>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</si>
  <si>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</si>
  <si>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</si>
  <si>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</si>
  <si>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</si>
  <si>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</si>
  <si>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</si>
  <si>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</si>
  <si>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</si>
  <si>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</si>
  <si>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</si>
  <si>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</si>
  <si>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</si>
  <si>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</si>
  <si>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</si>
  <si>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</si>
  <si>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</si>
  <si>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</si>
  <si>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</si>
  <si>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</si>
  <si>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</si>
  <si>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</si>
  <si>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</si>
  <si>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</si>
  <si>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</si>
  <si>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</si>
  <si>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</si>
  <si>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</si>
  <si>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</si>
  <si>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</si>
  <si>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</si>
  <si>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</si>
  <si>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</si>
  <si>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</si>
  <si>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</si>
  <si>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</si>
  <si>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</si>
  <si>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</si>
  <si>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</si>
  <si>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</si>
  <si>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</si>
  <si>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</si>
  <si>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</si>
  <si>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</si>
  <si>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</si>
  <si>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</si>
  <si>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</si>
  <si>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</si>
  <si>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</si>
  <si>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</si>
  <si>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</si>
  <si>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</si>
  <si>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</si>
  <si>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</si>
  <si>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</si>
  <si>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</si>
  <si>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</si>
  <si>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</si>
  <si>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</si>
  <si>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</si>
  <si>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</si>
  <si>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</si>
  <si>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</si>
  <si>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</si>
  <si>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</si>
  <si>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</si>
  <si>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</si>
  <si>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</si>
  <si>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</si>
  <si>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</si>
  <si>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</si>
  <si>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</si>
  <si>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</si>
  <si>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</si>
  <si>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</si>
  <si>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</si>
  <si>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</si>
  <si>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</si>
  <si>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</si>
  <si>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</si>
  <si>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</si>
  <si>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</si>
  <si>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</si>
  <si>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</si>
  <si>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</si>
  <si>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</si>
  <si>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</si>
  <si>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</si>
  <si>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</si>
  <si>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</si>
  <si>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</si>
  <si>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</si>
  <si>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</si>
  <si>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</si>
  <si>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</si>
  <si>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</si>
  <si>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</si>
  <si>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</si>
  <si>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</si>
  <si>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</si>
  <si>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</si>
  <si>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</si>
  <si>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</si>
  <si>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</si>
  <si>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</si>
  <si>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</si>
  <si>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</si>
  <si>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</si>
  <si>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</si>
  <si>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</si>
  <si>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</si>
  <si>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</si>
  <si>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</si>
  <si>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</si>
  <si>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</si>
  <si>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</si>
  <si>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</si>
  <si>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</si>
  <si>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</si>
  <si>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</si>
  <si>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</si>
  <si>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</si>
  <si>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</si>
  <si>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</si>
  <si>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</si>
  <si>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</si>
  <si>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</si>
  <si>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</si>
  <si>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</si>
  <si>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</si>
  <si>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</si>
  <si>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</si>
  <si>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</si>
  <si>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</si>
  <si>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</si>
  <si>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</si>
  <si>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</si>
  <si>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</si>
  <si>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</si>
  <si>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</si>
  <si>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</si>
  <si>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</si>
  <si>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</si>
  <si>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</si>
  <si>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</si>
  <si>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</si>
  <si>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</si>
  <si>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</si>
  <si>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</si>
  <si>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</si>
  <si>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</si>
  <si>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</si>
  <si>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</si>
  <si>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</si>
  <si>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</si>
  <si>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</si>
  <si>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</si>
  <si>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</si>
  <si>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</si>
  <si>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</si>
  <si>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</si>
  <si>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</si>
  <si>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</si>
  <si>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</si>
  <si>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</si>
  <si>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</si>
  <si>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</si>
  <si>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</si>
  <si>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</si>
  <si>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</si>
  <si>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</si>
  <si>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</si>
  <si>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</si>
  <si>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</si>
  <si>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</si>
  <si>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</si>
  <si>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</si>
  <si>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</si>
  <si>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</si>
  <si>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</si>
  <si>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</si>
  <si>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</si>
  <si>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</si>
  <si>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</si>
  <si>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</si>
  <si>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</si>
  <si>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</si>
  <si>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</si>
  <si>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</si>
  <si>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</si>
  <si>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</si>
  <si>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</si>
  <si>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</si>
  <si>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</si>
  <si>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</si>
  <si>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</si>
  <si>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</si>
  <si>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</si>
  <si>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</si>
  <si>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</si>
  <si>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</si>
  <si>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</si>
  <si>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</si>
  <si>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</si>
  <si>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</si>
  <si>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</si>
  <si>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</si>
  <si>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</si>
  <si>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</si>
  <si>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</si>
  <si>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</si>
  <si>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</si>
  <si>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</si>
  <si>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</si>
  <si>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</si>
  <si>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</si>
  <si>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</si>
  <si>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</si>
  <si>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</si>
  <si>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</si>
  <si>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</si>
  <si>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</si>
  <si>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</si>
  <si>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</si>
  <si>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</si>
  <si>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</si>
  <si>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</si>
  <si>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</si>
  <si>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</si>
  <si>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</si>
  <si>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</si>
  <si>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</si>
  <si>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</si>
  <si>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</si>
  <si>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</si>
  <si>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</si>
  <si>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</si>
  <si>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</si>
  <si>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</si>
  <si>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</si>
  <si>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</si>
  <si>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</si>
  <si>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</si>
  <si>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</si>
  <si>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</si>
  <si>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</si>
  <si>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</si>
  <si>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</si>
  <si>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</si>
  <si>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</si>
  <si>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</si>
  <si>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</si>
  <si>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</si>
  <si>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</si>
  <si>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</si>
  <si>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</si>
  <si>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</si>
  <si>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</si>
  <si>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</si>
  <si>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</si>
  <si>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</si>
  <si>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</si>
  <si>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</si>
  <si>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</si>
  <si>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</si>
  <si>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</si>
  <si>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</si>
  <si>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</si>
  <si>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</si>
  <si>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</si>
  <si>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</si>
  <si>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</si>
  <si>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</si>
  <si>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</si>
  <si>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</si>
  <si>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</si>
  <si>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</si>
  <si>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</si>
  <si>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</si>
  <si>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</si>
  <si>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</si>
  <si>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</si>
  <si>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</si>
  <si>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</si>
  <si>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</si>
  <si>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</si>
  <si>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</si>
  <si>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</si>
  <si>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</si>
  <si>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</si>
  <si>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</si>
  <si>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</si>
  <si>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</si>
  <si>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</si>
  <si>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</si>
  <si>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</si>
  <si>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</si>
  <si>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</si>
  <si>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</si>
  <si>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</si>
  <si>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</si>
  <si>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</si>
  <si>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</si>
  <si>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</si>
  <si>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</si>
  <si>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</si>
  <si>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</si>
  <si>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</si>
  <si>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</si>
  <si>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</si>
  <si>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</si>
  <si>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</si>
  <si>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</si>
  <si>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</si>
  <si>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</si>
  <si>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</si>
  <si>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</si>
  <si>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</si>
  <si>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</si>
  <si>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</si>
  <si>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</si>
  <si>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</si>
  <si>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</si>
  <si>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</si>
  <si>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</si>
  <si>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</si>
  <si>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</si>
  <si>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</si>
  <si>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</si>
  <si>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</si>
  <si>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</si>
  <si>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</si>
  <si>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</si>
  <si>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</si>
  <si>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</si>
  <si>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</si>
  <si>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</si>
  <si>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</si>
  <si>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</si>
  <si>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</si>
  <si>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</si>
  <si>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</si>
  <si>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</si>
  <si>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</si>
  <si>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</si>
  <si>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</si>
  <si>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</si>
  <si>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</si>
  <si>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</si>
  <si>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</si>
  <si>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</si>
  <si>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</si>
  <si>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</si>
  <si>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</si>
  <si>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</si>
  <si>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</si>
  <si>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</si>
  <si>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</si>
  <si>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</si>
  <si>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</si>
  <si>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</si>
  <si>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</si>
  <si>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</si>
  <si>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</si>
  <si>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</si>
  <si>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</si>
  <si>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</si>
  <si>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</si>
  <si>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</si>
  <si>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</si>
  <si>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</si>
  <si>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</si>
  <si>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</si>
  <si>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</si>
  <si>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</si>
  <si>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</si>
  <si>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</si>
  <si>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</si>
  <si>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</si>
  <si>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</si>
  <si>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</si>
  <si>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</si>
  <si>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</si>
  <si>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</si>
  <si>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</si>
  <si>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</si>
  <si>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</si>
  <si>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</si>
  <si>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</si>
  <si>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</si>
  <si>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</si>
  <si>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</si>
  <si>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</si>
  <si>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</si>
  <si>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</si>
  <si>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</si>
  <si>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</si>
  <si>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</si>
  <si>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</si>
  <si>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</si>
  <si>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</si>
  <si>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</si>
  <si>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</si>
  <si>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</si>
  <si>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</si>
  <si>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</si>
  <si>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</si>
  <si>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</si>
  <si>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</si>
  <si>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</si>
  <si>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</si>
  <si>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</si>
  <si>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</si>
  <si>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</si>
  <si>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</si>
  <si>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</si>
  <si>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</si>
  <si>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</si>
  <si>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</si>
  <si>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</si>
  <si>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</si>
  <si>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</si>
  <si>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</si>
  <si>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</si>
  <si>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</si>
  <si>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</si>
  <si>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</si>
  <si>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</si>
  <si>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</si>
  <si>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</si>
  <si>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</si>
  <si>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</si>
  <si>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</si>
  <si>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</si>
  <si>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</si>
  <si>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</si>
  <si>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</si>
  <si>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</si>
  <si>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</si>
  <si>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</si>
  <si>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</si>
  <si>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</si>
  <si>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</si>
  <si>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</si>
  <si>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</si>
  <si>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</si>
  <si>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</si>
  <si>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</si>
  <si>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</si>
  <si>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</si>
  <si>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</si>
  <si>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</si>
  <si>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</si>
  <si>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</si>
  <si>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</si>
  <si>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</si>
  <si>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</si>
  <si>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</si>
  <si>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</si>
  <si>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</si>
  <si>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</si>
  <si>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</si>
  <si>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</si>
  <si>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</si>
  <si>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</si>
  <si>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</si>
  <si>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</si>
  <si>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</si>
  <si>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</si>
  <si>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</si>
  <si>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</si>
  <si>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</si>
  <si>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</si>
  <si>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</si>
  <si>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</si>
  <si>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</si>
  <si>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</si>
  <si>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</si>
  <si>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</si>
  <si>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</si>
  <si>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</si>
  <si>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</si>
  <si>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</si>
  <si>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</si>
  <si>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</si>
  <si>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</si>
  <si>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</si>
  <si>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</si>
  <si>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</si>
  <si>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</si>
  <si>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</si>
  <si>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</si>
  <si>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</si>
  <si>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</si>
  <si>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</si>
  <si>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</si>
  <si>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</si>
  <si>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</si>
  <si>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</si>
  <si>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</si>
  <si>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</si>
  <si>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</si>
  <si>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</si>
  <si>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</si>
  <si>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</si>
  <si>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</si>
  <si>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</si>
  <si>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</si>
  <si>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</si>
  <si>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</si>
  <si>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</si>
  <si>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</si>
  <si>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</si>
  <si>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</si>
  <si>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</si>
  <si>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</si>
  <si>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</si>
  <si>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</si>
  <si>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</si>
  <si>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</si>
  <si>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</si>
  <si>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</si>
  <si>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</si>
  <si>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</si>
  <si>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</si>
  <si>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</si>
  <si>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</si>
  <si>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</si>
  <si>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</si>
  <si>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</si>
  <si>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</si>
  <si>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</si>
  <si>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</si>
  <si>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</si>
  <si>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</si>
  <si>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</si>
  <si>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</si>
  <si>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</si>
  <si>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</si>
  <si>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</si>
  <si>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</si>
  <si>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</si>
  <si>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</si>
  <si>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</si>
  <si>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</si>
  <si>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</si>
  <si>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</si>
  <si>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</si>
  <si>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</si>
  <si>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</si>
  <si>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</si>
  <si>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</si>
  <si>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</si>
  <si>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</si>
  <si>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</si>
  <si>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</si>
  <si>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</si>
  <si>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</si>
  <si>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</si>
  <si>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</si>
  <si>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</si>
  <si>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</si>
  <si>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</si>
  <si>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</si>
  <si>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</si>
  <si>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</si>
  <si>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</si>
  <si>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</si>
  <si>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</si>
  <si>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</si>
  <si>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</si>
  <si>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</si>
  <si>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</si>
  <si>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</si>
  <si>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</si>
  <si>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</si>
  <si>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</si>
  <si>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</si>
  <si>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</si>
  <si>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</si>
  <si>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</si>
  <si>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</si>
  <si>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</si>
  <si>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</si>
  <si>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</si>
  <si>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</si>
  <si>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</si>
  <si>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</si>
  <si>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</si>
  <si>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</si>
  <si>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</si>
  <si>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</si>
  <si>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</si>
  <si>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</si>
  <si>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</si>
  <si>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</si>
  <si>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</si>
  <si>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</si>
  <si>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</si>
  <si>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</si>
  <si>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</si>
  <si>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</si>
  <si>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</si>
  <si>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</si>
  <si>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</si>
  <si>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</si>
  <si>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</si>
  <si>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</si>
  <si>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</si>
  <si>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</si>
  <si>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</si>
  <si>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</si>
  <si>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</si>
  <si>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</si>
  <si>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</si>
  <si>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</si>
  <si>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</si>
  <si>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</si>
  <si>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</si>
  <si>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</si>
  <si>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</si>
  <si>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</si>
  <si>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</si>
  <si>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</si>
  <si>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</si>
  <si>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</si>
  <si>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</si>
  <si>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</si>
  <si>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</si>
  <si>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</si>
  <si>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</si>
  <si>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</si>
  <si>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</si>
  <si>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</si>
  <si>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</si>
  <si>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</si>
  <si>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</si>
  <si>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</si>
  <si>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</si>
  <si>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</si>
  <si>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</si>
  <si>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</si>
  <si>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</si>
  <si>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</si>
  <si>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</si>
  <si>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</si>
  <si>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</si>
  <si>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</si>
  <si>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</si>
  <si>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</si>
  <si>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</si>
  <si>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</si>
  <si>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</si>
  <si>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</si>
  <si>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</si>
  <si>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</si>
  <si>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</si>
  <si>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</si>
  <si>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</si>
  <si>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</si>
  <si>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</si>
  <si>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</si>
  <si>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</si>
  <si>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</si>
  <si>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</si>
  <si>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</si>
  <si>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</si>
  <si>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</si>
  <si>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</si>
  <si>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</si>
  <si>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</si>
  <si>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</si>
  <si>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</si>
  <si>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</si>
  <si>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</si>
  <si>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</si>
  <si>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</si>
  <si>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</si>
  <si>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</si>
  <si>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</si>
  <si>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</si>
  <si>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</si>
  <si>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</si>
  <si>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</si>
  <si>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</si>
  <si>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</si>
  <si>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</si>
  <si>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</si>
  <si>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</si>
  <si>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</si>
  <si>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</si>
  <si>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</si>
  <si>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</si>
  <si>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</si>
  <si>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</si>
  <si>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</si>
  <si>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</si>
  <si>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</si>
  <si>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</si>
  <si>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</si>
  <si>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</si>
  <si>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</si>
  <si>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</si>
  <si>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</si>
  <si>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</si>
  <si>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</si>
  <si>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</si>
  <si>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</si>
  <si>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</si>
  <si>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</si>
  <si>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</si>
  <si>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</si>
  <si>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</si>
  <si>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</si>
  <si>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</si>
  <si>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</si>
  <si>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</si>
  <si>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</si>
  <si>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</si>
  <si>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</si>
  <si>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</si>
  <si>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</si>
  <si>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</si>
  <si>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</si>
  <si>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</si>
  <si>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</si>
  <si>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</si>
  <si>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</si>
  <si>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</si>
  <si>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</si>
  <si>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</si>
  <si>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</si>
  <si>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</si>
  <si>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</si>
  <si>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</si>
  <si>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</si>
  <si>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</si>
  <si>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</si>
  <si>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</si>
  <si>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</si>
  <si>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</si>
  <si>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</si>
  <si>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</si>
  <si>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</si>
  <si>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</si>
  <si>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</si>
  <si>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</si>
  <si>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</si>
  <si>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</si>
  <si>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</si>
  <si>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</si>
  <si>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</si>
  <si>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</si>
  <si>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</si>
  <si>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</si>
  <si>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</si>
  <si>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</si>
  <si>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</si>
  <si>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</si>
  <si>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</si>
  <si>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</si>
  <si>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</si>
  <si>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</si>
  <si>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</si>
  <si>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</si>
  <si>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</si>
  <si>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</si>
  <si>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</si>
  <si>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</si>
  <si>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</si>
  <si>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</si>
  <si>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</si>
  <si>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</si>
  <si>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</si>
  <si>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</si>
  <si>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</si>
  <si>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</si>
  <si>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</si>
  <si>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</si>
  <si>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</si>
  <si>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</si>
  <si>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</si>
  <si>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</si>
  <si>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</si>
  <si>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</si>
  <si>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</si>
  <si>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</si>
  <si>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</si>
  <si>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</si>
  <si>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</si>
  <si>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</si>
  <si>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</si>
  <si>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</si>
  <si>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</si>
  <si>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</si>
  <si>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</si>
  <si>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</si>
  <si>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</si>
  <si>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</si>
  <si>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</si>
  <si>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</si>
  <si>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</si>
  <si>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</si>
  <si>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</si>
  <si>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</si>
  <si>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</si>
  <si>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</si>
  <si>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</si>
  <si>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</si>
  <si>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</si>
  <si>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</si>
  <si>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</si>
  <si>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</si>
  <si>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</si>
  <si>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</si>
  <si>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</si>
  <si>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</si>
  <si>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</si>
  <si>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</si>
  <si>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</si>
  <si>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</si>
  <si>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</si>
  <si>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</si>
  <si>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</si>
  <si>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</si>
  <si>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</si>
  <si>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</si>
  <si>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</si>
  <si>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</si>
  <si>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</si>
  <si>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</si>
  <si>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</si>
  <si>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</si>
  <si>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</si>
  <si>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</si>
  <si>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</si>
  <si>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</si>
  <si>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</si>
  <si>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</si>
  <si>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</si>
  <si>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</si>
  <si>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</si>
  <si>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</si>
  <si>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</si>
  <si>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</si>
  <si>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</si>
  <si>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</si>
  <si>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</si>
  <si>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</si>
  <si>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</si>
  <si>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</si>
  <si>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</si>
  <si>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</si>
  <si>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</si>
  <si>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</si>
  <si>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</si>
  <si>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</si>
  <si>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</si>
  <si>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</si>
  <si>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</si>
  <si>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</si>
  <si>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</si>
  <si>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</si>
  <si>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</si>
  <si>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</si>
  <si>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</si>
  <si>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</si>
  <si>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</si>
  <si>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</si>
  <si>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</si>
  <si>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</si>
  <si>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</si>
  <si>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</si>
  <si>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</si>
  <si>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</si>
  <si>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</si>
  <si>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</si>
  <si>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</si>
  <si>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</si>
  <si>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</si>
  <si>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</si>
  <si>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</si>
  <si>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</si>
  <si>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</si>
  <si>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</si>
  <si>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</si>
  <si>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</si>
  <si>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</si>
  <si>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</si>
  <si>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</si>
  <si>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</si>
  <si>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</si>
  <si>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</si>
  <si>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</si>
  <si>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</si>
  <si>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</si>
  <si>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</si>
  <si>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</si>
  <si>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</si>
  <si>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</si>
  <si>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</si>
  <si>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</si>
  <si>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</si>
  <si>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</si>
  <si>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</si>
  <si>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</si>
  <si>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</si>
  <si>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</si>
  <si>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</si>
  <si>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</si>
  <si>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</si>
  <si>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</si>
  <si>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</si>
  <si>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</si>
  <si>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</si>
  <si>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</si>
  <si>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</si>
  <si>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</si>
  <si>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</si>
  <si>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</si>
  <si>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</si>
  <si>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</si>
  <si>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</si>
  <si>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</si>
  <si>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</si>
  <si>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</si>
  <si>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</si>
  <si>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</si>
  <si>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</si>
  <si>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</si>
  <si>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</si>
  <si>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</si>
  <si>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</si>
  <si>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</si>
  <si>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</si>
  <si>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</si>
  <si>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</si>
  <si>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</si>
  <si>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</si>
  <si>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</si>
  <si>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</si>
  <si>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</si>
  <si>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</si>
  <si>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</si>
  <si>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</si>
  <si>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</si>
  <si>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</si>
  <si>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</si>
  <si>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</si>
  <si>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</si>
  <si>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</si>
  <si>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</si>
  <si>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</si>
  <si>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</si>
  <si>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</si>
  <si>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</si>
  <si>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</si>
  <si>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</si>
  <si>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</si>
  <si>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</si>
  <si>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</si>
  <si>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</si>
  <si>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</si>
  <si>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</si>
  <si>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</si>
  <si>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</si>
  <si>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</si>
  <si>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</si>
  <si>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</si>
  <si>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</si>
  <si>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</si>
  <si>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</si>
  <si>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</si>
  <si>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</si>
  <si>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</si>
  <si>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</si>
  <si>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</si>
  <si>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</si>
  <si>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</si>
  <si>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</si>
  <si>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</si>
  <si>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</si>
  <si>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</si>
  <si>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</si>
  <si>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</si>
  <si>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</si>
  <si>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</si>
  <si>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</si>
  <si>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</si>
  <si>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</si>
  <si>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</si>
  <si>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</si>
  <si>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</si>
  <si>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</si>
  <si>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</si>
  <si>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</si>
  <si>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</si>
  <si>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</si>
  <si>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</si>
  <si>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</si>
  <si>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</si>
  <si>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</si>
  <si>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</si>
  <si>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</si>
  <si>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</si>
  <si>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</si>
  <si>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</si>
  <si>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</si>
  <si>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</si>
  <si>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</si>
  <si>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</si>
  <si>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</si>
  <si>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</si>
  <si>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</si>
  <si>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</si>
  <si>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</si>
  <si>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</si>
  <si>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</si>
  <si>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</si>
  <si>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</si>
  <si>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</si>
  <si>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</si>
  <si>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</si>
  <si>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</si>
  <si>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</si>
  <si>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</si>
  <si>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</si>
  <si>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</si>
  <si>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</si>
  <si>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</si>
  <si>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</si>
  <si>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</si>
  <si>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</si>
  <si>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</si>
  <si>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</si>
  <si>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</si>
  <si>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</si>
  <si>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</si>
  <si>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</si>
  <si>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</si>
  <si>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</si>
  <si>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</si>
  <si>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</si>
  <si>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</si>
  <si>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</si>
  <si>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</si>
  <si>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</si>
  <si>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</si>
  <si>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</si>
  <si>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</si>
  <si>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</si>
  <si>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</si>
  <si>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</si>
  <si>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</si>
  <si>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</si>
  <si>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</si>
  <si>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</si>
  <si>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</si>
  <si>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</si>
  <si>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</si>
  <si>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</si>
  <si>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</si>
  <si>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</si>
  <si>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</si>
  <si>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</si>
  <si>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</si>
  <si>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</si>
  <si>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</si>
  <si>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</si>
  <si>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</si>
  <si>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</si>
  <si>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</si>
  <si>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</si>
  <si>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</si>
  <si>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</si>
  <si>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</si>
  <si>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</si>
  <si>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</si>
  <si>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</si>
  <si>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</si>
  <si>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</si>
  <si>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</si>
  <si>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</si>
  <si>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</si>
  <si>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</si>
  <si>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</si>
  <si>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</si>
  <si>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</si>
  <si>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</si>
  <si>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</si>
  <si>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</si>
  <si>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</si>
  <si>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</si>
  <si>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</si>
  <si>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</si>
  <si>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</si>
  <si>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</si>
  <si>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</si>
  <si>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</si>
  <si>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</si>
  <si>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</si>
  <si>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</si>
  <si>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</si>
  <si>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</si>
  <si>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</si>
  <si>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</si>
  <si>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</si>
  <si>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</si>
  <si>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</si>
  <si>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</si>
  <si>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</si>
  <si>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</si>
  <si>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</si>
  <si>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</si>
  <si>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</si>
  <si>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</si>
  <si>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</si>
  <si>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</si>
  <si>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</si>
  <si>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</si>
  <si>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</si>
  <si>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</si>
  <si>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</si>
  <si>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</si>
  <si>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</si>
  <si>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</si>
  <si>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</si>
  <si>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</si>
  <si>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</si>
  <si>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</si>
  <si>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</si>
  <si>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</si>
  <si>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</si>
  <si>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</si>
  <si>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</si>
  <si>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</si>
  <si>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</si>
  <si>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</si>
  <si>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</si>
  <si>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</si>
  <si>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</si>
  <si>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</si>
  <si>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</si>
  <si>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</si>
  <si>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</si>
  <si>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</si>
  <si>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</si>
  <si>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</si>
  <si>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</si>
  <si>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</si>
  <si>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</si>
  <si>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</si>
  <si>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</si>
  <si>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</si>
  <si>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</si>
  <si>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</si>
  <si>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</si>
  <si>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</si>
  <si>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</si>
  <si>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</si>
  <si>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</si>
  <si>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</si>
  <si>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</si>
  <si>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</si>
  <si>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</si>
  <si>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</si>
  <si>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</si>
  <si>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</si>
  <si>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</si>
  <si>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</si>
  <si>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</si>
  <si>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</si>
  <si>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</si>
  <si>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</si>
  <si>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</si>
  <si>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</si>
  <si>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</si>
  <si>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</si>
  <si>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</si>
  <si>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</si>
  <si>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</si>
  <si>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</si>
  <si>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</si>
  <si>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</si>
  <si>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</si>
  <si>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</si>
  <si>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</si>
  <si>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</si>
  <si>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</si>
  <si>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</si>
  <si>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</si>
  <si>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</si>
  <si>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</si>
  <si>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</si>
  <si>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</si>
  <si>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</si>
  <si>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</si>
  <si>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</si>
  <si>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</si>
  <si>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</si>
  <si>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</si>
  <si>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</si>
  <si>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</si>
  <si>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</si>
  <si>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</si>
  <si>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</si>
  <si>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</si>
  <si>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</si>
  <si>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</si>
  <si>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</si>
  <si>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</si>
  <si>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</si>
  <si>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</si>
  <si>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</si>
  <si>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</si>
  <si>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</si>
  <si>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</si>
  <si>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</si>
  <si>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</si>
  <si>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</si>
  <si>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</si>
  <si>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</si>
  <si>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</si>
  <si>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</si>
  <si>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</si>
  <si>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</si>
  <si>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</si>
  <si>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</si>
  <si>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</si>
  <si>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</si>
  <si>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</si>
  <si>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</si>
  <si>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</si>
  <si>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</si>
  <si>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</si>
  <si>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</si>
  <si>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</si>
  <si>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</si>
  <si>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</si>
  <si>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</si>
  <si>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</si>
  <si>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</si>
  <si>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</si>
  <si>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</si>
  <si>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</si>
  <si>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</si>
  <si>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</si>
  <si>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</si>
  <si>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</si>
  <si>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</si>
  <si>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</si>
  <si>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</si>
  <si>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</si>
  <si>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</si>
  <si>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</si>
  <si>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</si>
  <si>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</si>
  <si>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</si>
  <si>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</si>
  <si>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</si>
  <si>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</si>
  <si>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</si>
  <si>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</si>
  <si>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</si>
  <si>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</si>
  <si>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</si>
  <si>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</si>
  <si>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</si>
  <si>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</si>
  <si>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</si>
  <si>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</si>
  <si>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</si>
  <si>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</si>
  <si>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</si>
  <si>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</si>
  <si>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</si>
  <si>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</si>
  <si>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</si>
  <si>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</si>
  <si>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</si>
  <si>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</si>
  <si>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</si>
  <si>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</si>
  <si>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</si>
  <si>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</si>
  <si>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</si>
  <si>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</si>
  <si>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</si>
  <si>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</si>
  <si>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</si>
  <si>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</si>
  <si>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</si>
  <si>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</si>
  <si>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</si>
  <si>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</si>
  <si>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</si>
  <si>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</si>
  <si>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</si>
  <si>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</si>
  <si>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</si>
  <si>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</si>
  <si>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</si>
  <si>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</si>
  <si>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</si>
  <si>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</si>
  <si>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</si>
  <si>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</si>
  <si>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</si>
  <si>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</si>
  <si>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</si>
  <si>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</si>
  <si>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</si>
  <si>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</si>
  <si>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</si>
  <si>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</si>
  <si>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</si>
  <si>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</si>
  <si>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</si>
  <si>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</si>
  <si>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</si>
  <si>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</si>
  <si>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</si>
  <si>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</si>
  <si>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</si>
  <si>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</si>
  <si>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</si>
  <si>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</si>
  <si>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</si>
  <si>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</si>
  <si>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</si>
  <si>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</si>
  <si>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</si>
  <si>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</si>
  <si>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</si>
  <si>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</si>
  <si>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</si>
  <si>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</si>
  <si>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</si>
  <si>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</si>
  <si>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</si>
  <si>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</si>
  <si>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</si>
  <si>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</si>
  <si>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</si>
  <si>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</si>
  <si>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</si>
  <si>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</si>
  <si>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</si>
  <si>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</si>
  <si>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</si>
  <si>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</si>
  <si>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</si>
  <si>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</si>
  <si>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</si>
  <si>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</si>
  <si>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</si>
  <si>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</si>
  <si>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</si>
  <si>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</si>
  <si>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</si>
  <si>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</si>
  <si>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</si>
  <si>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</si>
  <si>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</si>
  <si>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</si>
  <si>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</si>
  <si>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</si>
  <si>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</si>
  <si>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</si>
  <si>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</si>
  <si>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</si>
  <si>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</si>
  <si>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</si>
  <si>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</si>
  <si>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</si>
  <si>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</si>
  <si>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</si>
  <si>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</si>
  <si>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</si>
  <si>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</si>
  <si>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</si>
  <si>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</si>
  <si>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</si>
  <si>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</si>
  <si>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</si>
  <si>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</si>
  <si>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</si>
  <si>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</si>
  <si>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</si>
  <si>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</si>
  <si>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</si>
  <si>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</si>
  <si>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</si>
  <si>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</si>
  <si>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</si>
  <si>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</si>
  <si>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</si>
  <si>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</si>
  <si>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</si>
  <si>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</si>
  <si>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</si>
  <si>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</si>
  <si>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</si>
  <si>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</si>
  <si>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</si>
  <si>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</si>
  <si>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</si>
  <si>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</si>
  <si>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</si>
  <si>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</si>
  <si>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</si>
  <si>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</si>
  <si>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</si>
  <si>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</si>
  <si>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</si>
  <si>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</si>
  <si>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</si>
  <si>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</si>
  <si>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</si>
  <si>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</si>
  <si>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</si>
  <si>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</si>
  <si>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</si>
  <si>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</si>
  <si>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</si>
  <si>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</si>
  <si>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</si>
  <si>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</si>
  <si>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</si>
  <si>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</si>
  <si>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</si>
  <si>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</si>
  <si>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</si>
  <si>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</si>
  <si>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</si>
  <si>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</si>
  <si>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</si>
  <si>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</si>
  <si>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</si>
  <si>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</si>
  <si>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</si>
  <si>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</si>
  <si>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</si>
  <si>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</si>
  <si>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</si>
  <si>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</si>
  <si>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</si>
  <si>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</si>
  <si>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</si>
  <si>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</si>
  <si>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</si>
  <si>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</si>
  <si>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</si>
  <si>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</si>
  <si>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</si>
  <si>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</si>
  <si>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</si>
  <si>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</si>
  <si>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</si>
  <si>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</si>
  <si>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</si>
  <si>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</si>
  <si>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</si>
  <si>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</si>
  <si>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</si>
  <si>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</si>
  <si>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</si>
  <si>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</si>
  <si>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</si>
  <si>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</si>
  <si>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</si>
  <si>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</si>
  <si>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</si>
  <si>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</si>
  <si>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</si>
  <si>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</si>
  <si>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</si>
  <si>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</si>
  <si>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</si>
  <si>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</si>
  <si>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</si>
  <si>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</si>
  <si>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</si>
  <si>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</si>
  <si>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</si>
  <si>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</si>
  <si>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</si>
  <si>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</si>
  <si>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</si>
  <si>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</si>
  <si>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</si>
  <si>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</si>
  <si>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</si>
  <si>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</si>
  <si>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</si>
  <si>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</si>
  <si>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</si>
  <si>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</si>
  <si>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</si>
  <si>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</si>
  <si>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</si>
  <si>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</si>
  <si>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</si>
  <si>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</si>
  <si>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</si>
  <si>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</si>
  <si>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</si>
  <si>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</si>
  <si>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</si>
  <si>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</si>
  <si>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</si>
  <si>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</si>
  <si>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</si>
  <si>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</si>
  <si>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</si>
  <si>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</si>
  <si>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</si>
  <si>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</si>
  <si>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</si>
  <si>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</si>
  <si>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</si>
  <si>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</si>
  <si>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</si>
  <si>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</si>
  <si>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</si>
  <si>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</si>
  <si>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</si>
  <si>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</si>
  <si>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</si>
  <si>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</si>
  <si>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</si>
  <si>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</si>
  <si>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</si>
  <si>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</si>
  <si>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</si>
  <si>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</si>
  <si>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</si>
  <si>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</si>
  <si>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</si>
  <si>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</si>
  <si>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</si>
  <si>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</si>
  <si>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</si>
  <si>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</si>
  <si>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</si>
  <si>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</si>
  <si>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</si>
  <si>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</si>
  <si>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</si>
  <si>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</si>
  <si>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</si>
  <si>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</si>
  <si>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</si>
  <si>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</si>
  <si>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</si>
  <si>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</si>
  <si>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</si>
  <si>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</si>
  <si>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</si>
  <si>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</si>
  <si>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</si>
  <si>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</si>
  <si>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</si>
  <si>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</si>
  <si>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</si>
  <si>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</si>
  <si>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</si>
  <si>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</si>
  <si>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</si>
  <si>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</si>
  <si>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</si>
  <si>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</si>
  <si>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</si>
  <si>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</si>
  <si>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</si>
  <si>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</si>
  <si>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</si>
  <si>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</si>
  <si>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</si>
  <si>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</si>
  <si>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</si>
  <si>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</si>
  <si>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</si>
  <si>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</si>
  <si>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</si>
  <si>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</si>
  <si>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</si>
  <si>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</si>
  <si>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</si>
  <si>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</si>
  <si>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</si>
  <si>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</si>
  <si>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</si>
  <si>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</si>
  <si>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</si>
  <si>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</si>
  <si>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</si>
  <si>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</si>
  <si>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</si>
  <si>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</si>
  <si>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</si>
  <si>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</si>
  <si>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</si>
  <si>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</si>
  <si>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</si>
  <si>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</si>
  <si>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</si>
  <si>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</si>
  <si>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</si>
  <si>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</si>
  <si>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</si>
  <si>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</si>
  <si>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</si>
  <si>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</si>
  <si>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</si>
  <si>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</si>
  <si>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</si>
  <si>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</si>
  <si>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</si>
  <si>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</si>
  <si>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</si>
  <si>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</si>
  <si>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</si>
  <si>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</si>
  <si>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</si>
  <si>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</si>
  <si>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</si>
  <si>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</si>
  <si>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</si>
  <si>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</si>
  <si>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</si>
  <si>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</si>
  <si>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</si>
  <si>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</si>
  <si>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</si>
  <si>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</si>
  <si>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</si>
  <si>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</si>
  <si>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</si>
  <si>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</si>
  <si>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</si>
  <si>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</si>
  <si>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</si>
  <si>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</si>
  <si>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</si>
  <si>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</si>
  <si>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</si>
  <si>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</si>
  <si>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</si>
  <si>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</si>
  <si>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</si>
  <si>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</si>
  <si>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</si>
  <si>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</si>
  <si>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</si>
  <si>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</si>
  <si>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</si>
  <si>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</si>
  <si>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</si>
  <si>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</si>
  <si>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</si>
  <si>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</si>
  <si>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</si>
  <si>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</si>
  <si>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</si>
  <si>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</si>
  <si>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</si>
  <si>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</si>
  <si>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</si>
  <si>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</si>
  <si>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</si>
  <si>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</si>
  <si>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</si>
  <si>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</si>
  <si>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</si>
  <si>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</si>
  <si>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</si>
  <si>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</si>
  <si>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</si>
  <si>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</si>
  <si>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</si>
  <si>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</si>
  <si>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</si>
  <si>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</si>
  <si>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</si>
  <si>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</si>
  <si>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</si>
  <si>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</si>
  <si>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</si>
  <si>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</si>
  <si>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</si>
  <si>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</si>
  <si>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</si>
  <si>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</si>
  <si>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</si>
  <si>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</si>
  <si>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</si>
  <si>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</si>
  <si>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</si>
  <si>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</si>
  <si>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</si>
  <si>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</si>
  <si>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</si>
  <si>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</si>
  <si>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</si>
  <si>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</si>
  <si>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</si>
  <si>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</si>
  <si>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</si>
  <si>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</si>
  <si>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</si>
  <si>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</si>
  <si>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</si>
  <si>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</si>
  <si>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</si>
  <si>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</si>
  <si>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</si>
  <si>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</si>
  <si>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</si>
  <si>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</si>
  <si>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</si>
  <si>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</si>
  <si>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</si>
  <si>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</si>
  <si>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</si>
  <si>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</si>
  <si>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</si>
  <si>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</si>
  <si>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</si>
  <si>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</si>
  <si>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</si>
  <si>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</si>
  <si>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</si>
  <si>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</si>
  <si>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</si>
  <si>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</si>
  <si>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</si>
  <si>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</si>
  <si>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</si>
  <si>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</si>
  <si>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</si>
  <si>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</si>
  <si>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</si>
  <si>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</si>
  <si>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</si>
  <si>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</si>
  <si>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</si>
  <si>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</si>
  <si>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</si>
  <si>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</si>
  <si>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</si>
  <si>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</si>
  <si>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</si>
  <si>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</si>
  <si>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</si>
  <si>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</si>
  <si>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</si>
  <si>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</si>
  <si>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</si>
  <si>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</si>
  <si>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</si>
  <si>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</si>
  <si>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</si>
  <si>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</si>
  <si>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</si>
  <si>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</si>
  <si>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</si>
  <si>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</si>
  <si>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</si>
  <si>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</si>
  <si>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</si>
  <si>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</si>
  <si>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</si>
  <si>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</si>
  <si>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</si>
  <si>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</si>
  <si>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</si>
  <si>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</si>
  <si>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</si>
  <si>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</si>
  <si>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</si>
  <si>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</si>
  <si>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</si>
  <si>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</si>
  <si>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</si>
  <si>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</si>
  <si>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</si>
  <si>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</si>
  <si>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</si>
  <si>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</si>
  <si>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</si>
  <si>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</si>
  <si>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</si>
  <si>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</si>
  <si>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</si>
  <si>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</si>
  <si>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</si>
  <si>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</si>
  <si>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</si>
  <si>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</si>
  <si>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</si>
  <si>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</si>
  <si>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</si>
  <si>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</si>
  <si>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</si>
  <si>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</si>
  <si>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</si>
  <si>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</si>
  <si>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</si>
  <si>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</si>
  <si>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</si>
  <si>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</si>
  <si>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</si>
  <si>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</si>
  <si>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</si>
  <si>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</si>
  <si>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</si>
  <si>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</si>
  <si>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</si>
  <si>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</si>
  <si>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</si>
  <si>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</si>
  <si>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</si>
  <si>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</si>
  <si>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</si>
  <si>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</si>
  <si>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</si>
  <si>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</si>
  <si>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</si>
  <si>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</si>
  <si>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</si>
  <si>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</si>
  <si>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</si>
  <si>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</si>
  <si>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</si>
  <si>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</si>
  <si>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</si>
  <si>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</si>
  <si>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</si>
  <si>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</si>
  <si>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</si>
  <si>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</si>
  <si>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</si>
  <si>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</si>
  <si>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</si>
  <si>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</si>
  <si>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</si>
  <si>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</si>
  <si>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</si>
  <si>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</si>
  <si>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</si>
  <si>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</si>
  <si>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</si>
  <si>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</si>
  <si>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</si>
  <si>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</si>
  <si>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</si>
  <si>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</si>
  <si>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</si>
  <si>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</si>
  <si>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</si>
  <si>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</si>
  <si>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</si>
  <si>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</si>
  <si>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</si>
  <si>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</si>
  <si>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</si>
  <si>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</si>
  <si>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</si>
  <si>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</si>
  <si>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</si>
  <si>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</si>
  <si>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</si>
  <si>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</si>
  <si>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</si>
  <si>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</si>
  <si>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</si>
  <si>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</si>
  <si>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</si>
  <si>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</si>
  <si>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</si>
  <si>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</si>
  <si>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</si>
  <si>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</si>
  <si>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</si>
  <si>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</si>
  <si>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</si>
  <si>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</si>
  <si>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</si>
  <si>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</si>
  <si>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</si>
  <si>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</si>
  <si>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</si>
  <si>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</si>
  <si>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</si>
  <si>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</si>
  <si>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</si>
  <si>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</si>
  <si>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</si>
  <si>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</si>
  <si>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</si>
  <si>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</si>
  <si>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</si>
  <si>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</si>
  <si>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</si>
  <si>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</si>
  <si>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</si>
  <si>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</si>
  <si>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</si>
  <si>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</si>
  <si>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</si>
  <si>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</si>
  <si>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</si>
  <si>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</si>
  <si>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</si>
  <si>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</si>
  <si>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</si>
  <si>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</si>
  <si>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</si>
  <si>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</si>
  <si>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</si>
  <si>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</si>
  <si>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</si>
  <si>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</si>
  <si>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</si>
  <si>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</si>
  <si>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</si>
  <si>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</si>
  <si>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</si>
  <si>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</si>
  <si>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</si>
  <si>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</si>
  <si>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</si>
  <si>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</si>
  <si>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</si>
  <si>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</si>
  <si>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</si>
  <si>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</si>
  <si>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</si>
  <si>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</si>
  <si>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</si>
  <si>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</si>
  <si>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</si>
  <si>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</si>
  <si>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</si>
  <si>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</si>
  <si>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</si>
  <si>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</si>
  <si>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</si>
  <si>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</si>
  <si>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</si>
  <si>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</si>
  <si>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</si>
  <si>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</si>
  <si>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</si>
  <si>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</si>
  <si>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</si>
  <si>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</si>
  <si>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</si>
  <si>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</si>
  <si>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</si>
  <si>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</si>
  <si>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</si>
  <si>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</si>
  <si>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</si>
  <si>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</si>
  <si>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</si>
  <si>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</si>
  <si>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</si>
  <si>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</si>
  <si>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</si>
  <si>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</si>
  <si>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</si>
  <si>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</si>
  <si>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</si>
  <si>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</si>
  <si>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</si>
  <si>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</si>
  <si>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</si>
  <si>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</si>
  <si>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</si>
  <si>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</si>
  <si>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</si>
  <si>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</si>
  <si>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</si>
  <si>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</si>
  <si>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</si>
  <si>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</si>
  <si>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</si>
  <si>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</si>
  <si>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</si>
  <si>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</si>
  <si>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</si>
  <si>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</si>
  <si>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</si>
  <si>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</si>
  <si>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</si>
  <si>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</si>
  <si>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</si>
  <si>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</si>
  <si>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</si>
  <si>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</si>
  <si>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</si>
  <si>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</si>
  <si>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</si>
  <si>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</si>
  <si>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</si>
  <si>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</si>
  <si>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</si>
  <si>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</si>
  <si>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</si>
  <si>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</si>
  <si>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</si>
  <si>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</si>
  <si>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</si>
  <si>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</si>
  <si>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</si>
  <si>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</si>
  <si>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</si>
  <si>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</si>
  <si>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</si>
  <si>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</si>
  <si>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</si>
  <si>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</si>
  <si>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</si>
  <si>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</si>
  <si>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</si>
  <si>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</si>
  <si>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</si>
  <si>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</si>
  <si>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</si>
  <si>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</si>
  <si>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</si>
  <si>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</si>
  <si>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</si>
  <si>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</si>
  <si>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</si>
  <si>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</si>
  <si>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</si>
  <si>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</si>
  <si>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</si>
  <si>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</si>
  <si>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</si>
  <si>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</si>
  <si>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</si>
  <si>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</si>
  <si>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</si>
  <si>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</si>
  <si>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</si>
  <si>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</si>
  <si>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</si>
  <si>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</si>
  <si>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</si>
  <si>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</si>
  <si>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</si>
  <si>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</si>
  <si>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</si>
  <si>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</si>
  <si>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</si>
  <si>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</si>
  <si>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</si>
  <si>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</si>
  <si>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</si>
  <si>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</si>
  <si>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</si>
  <si>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</si>
  <si>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</si>
  <si>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</si>
  <si>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</si>
  <si>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</si>
  <si>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</si>
  <si>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</si>
  <si>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</si>
  <si>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</si>
  <si>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</si>
  <si>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</si>
  <si>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</si>
  <si>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</si>
  <si>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</si>
  <si>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</si>
  <si>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</si>
  <si>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</si>
  <si>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</si>
  <si>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</si>
  <si>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</si>
  <si>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</si>
  <si>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</si>
  <si>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</si>
  <si>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</si>
  <si>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</si>
  <si>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</si>
  <si>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</si>
  <si>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</si>
  <si>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</si>
  <si>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</si>
  <si>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</si>
  <si>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</si>
  <si>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</si>
  <si>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</si>
  <si>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</si>
  <si>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</si>
  <si>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</si>
  <si>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</si>
  <si>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</si>
  <si>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</si>
  <si>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</si>
  <si>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</si>
  <si>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</si>
  <si>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</si>
  <si>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</si>
  <si>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</si>
  <si>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</si>
  <si>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</si>
  <si>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</si>
  <si>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</si>
  <si>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</si>
  <si>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</si>
  <si>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</si>
  <si>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</si>
  <si>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</si>
  <si>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</si>
  <si>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</si>
  <si>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</si>
  <si>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</si>
  <si>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</si>
  <si>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</si>
  <si>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</si>
  <si>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</si>
  <si>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</si>
  <si>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</si>
  <si>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</si>
  <si>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</si>
  <si>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</si>
  <si>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</si>
  <si>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</si>
  <si>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</si>
  <si>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</si>
  <si>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</si>
  <si>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</si>
  <si>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</si>
  <si>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</si>
  <si>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</si>
  <si>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</si>
  <si>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</si>
  <si>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</si>
  <si>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</si>
  <si>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</si>
  <si>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</si>
  <si>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</si>
  <si>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</si>
  <si>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</si>
  <si>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</si>
  <si>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</si>
  <si>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</si>
  <si>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</si>
  <si>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</si>
  <si>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</si>
  <si>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</si>
  <si>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</si>
  <si>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</si>
  <si>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</si>
  <si>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</si>
  <si>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</si>
  <si>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</si>
  <si>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</si>
  <si>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</si>
  <si>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</si>
  <si>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</si>
  <si>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</si>
  <si>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</si>
  <si>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</si>
  <si>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</si>
  <si>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</si>
  <si>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</si>
  <si>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</si>
  <si>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</si>
  <si>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</si>
  <si>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</si>
  <si>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</si>
  <si>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</si>
  <si>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</si>
  <si>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</si>
  <si>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</si>
  <si>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</si>
  <si>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</si>
  <si>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</si>
  <si>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</si>
  <si>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</si>
  <si>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</si>
  <si>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</si>
  <si>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</si>
  <si>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</si>
  <si>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</si>
  <si>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</si>
  <si>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</si>
  <si>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</si>
  <si>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</si>
  <si>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</si>
  <si>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</si>
  <si>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</si>
  <si>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</si>
  <si>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</si>
  <si>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</si>
  <si>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</si>
  <si>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</si>
  <si>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</si>
  <si>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</si>
  <si>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</si>
  <si>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</si>
  <si>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</si>
  <si>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</si>
  <si>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</si>
  <si>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</si>
  <si>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</si>
  <si>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</si>
  <si>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</si>
  <si>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</si>
  <si>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</si>
  <si>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</si>
  <si>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</si>
  <si>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</si>
  <si>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</si>
  <si>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</si>
  <si>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</si>
  <si>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</si>
  <si>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</si>
  <si>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</si>
  <si>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</si>
  <si>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</si>
  <si>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</si>
  <si>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</si>
  <si>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</si>
  <si>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</si>
  <si>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</si>
  <si>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</si>
  <si>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</si>
  <si>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</si>
  <si>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</si>
  <si>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</si>
  <si>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</si>
  <si>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</si>
  <si>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</si>
  <si>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</si>
  <si>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</si>
  <si>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</si>
  <si>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</si>
  <si>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</si>
  <si>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</si>
  <si>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</si>
  <si>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</si>
  <si>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</si>
  <si>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</si>
  <si>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</si>
  <si>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</si>
  <si>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</si>
  <si>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</si>
  <si>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</si>
  <si>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</si>
  <si>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</si>
  <si>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</si>
  <si>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</si>
  <si>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</si>
  <si>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</si>
  <si>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</si>
  <si>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</si>
  <si>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</si>
  <si>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</si>
  <si>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</si>
  <si>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</si>
  <si>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</si>
  <si>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</si>
  <si>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</si>
  <si>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</si>
  <si>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</si>
  <si>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</si>
  <si>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</si>
  <si>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</si>
  <si>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</si>
  <si>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</si>
  <si>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</si>
  <si>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</si>
  <si>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</si>
  <si>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</si>
  <si>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</si>
  <si>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</si>
  <si>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</si>
  <si>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</si>
  <si>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</si>
  <si>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</si>
  <si>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</si>
  <si>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</si>
  <si>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</si>
  <si>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</si>
  <si>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</si>
  <si>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</si>
  <si>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</si>
  <si>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</si>
  <si>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</si>
  <si>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</si>
  <si>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</si>
  <si>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</si>
  <si>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</si>
  <si>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</si>
  <si>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</si>
  <si>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</si>
  <si>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</si>
  <si>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</si>
  <si>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</si>
  <si>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</si>
  <si>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</si>
  <si>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</si>
  <si>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</si>
  <si>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</si>
  <si>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</si>
  <si>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</si>
  <si>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</si>
  <si>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</si>
  <si>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</si>
  <si>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</si>
  <si>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</si>
  <si>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</si>
  <si>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</si>
  <si>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</si>
  <si>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</si>
  <si>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</si>
  <si>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</si>
  <si>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</si>
  <si>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</si>
  <si>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</si>
  <si>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</si>
  <si>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</si>
  <si>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</si>
  <si>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</si>
  <si>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</si>
  <si>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</si>
  <si>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</si>
  <si>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</si>
  <si>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</si>
  <si>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</si>
  <si>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</si>
  <si>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</si>
  <si>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</si>
  <si>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</si>
  <si>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</si>
  <si>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</si>
  <si>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</si>
  <si>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</si>
  <si>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</si>
  <si>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</si>
  <si>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</si>
  <si>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</si>
  <si>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</si>
  <si>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</si>
  <si>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</si>
  <si>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</si>
  <si>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</si>
  <si>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</si>
  <si>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</si>
  <si>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</si>
  <si>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</si>
  <si>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</si>
  <si>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</si>
  <si>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</si>
  <si>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</si>
  <si>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</si>
  <si>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</si>
  <si>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</si>
  <si>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</si>
  <si>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</si>
  <si>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</si>
  <si>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</si>
  <si>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</si>
  <si>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</si>
  <si>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</si>
  <si>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</si>
  <si>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</si>
  <si>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</si>
  <si>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</si>
  <si>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</si>
  <si>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</si>
  <si>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</si>
  <si>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</si>
  <si>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</si>
  <si>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</si>
  <si>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</si>
  <si>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</si>
  <si>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</si>
  <si>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</si>
  <si>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</si>
  <si>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</si>
  <si>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</si>
  <si>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</si>
  <si>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</si>
  <si>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</si>
  <si>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</si>
  <si>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</si>
  <si>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</si>
  <si>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</si>
  <si>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</si>
  <si>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</si>
  <si>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</si>
  <si>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</si>
  <si>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</si>
  <si>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</si>
  <si>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</si>
  <si>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</si>
  <si>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</si>
  <si>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</si>
  <si>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</si>
  <si>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</si>
  <si>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</si>
  <si>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</si>
  <si>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</si>
  <si>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</si>
  <si>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</si>
  <si>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</si>
  <si>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</si>
  <si>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</si>
  <si>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</si>
  <si>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</si>
  <si>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</si>
  <si>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</si>
  <si>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</si>
  <si>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</si>
  <si>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</si>
  <si>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</si>
  <si>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</si>
  <si>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</si>
  <si>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</si>
  <si>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</si>
  <si>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</si>
  <si>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</si>
  <si>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</si>
  <si>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</si>
  <si>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</si>
  <si>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</si>
  <si>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</si>
  <si>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</si>
  <si>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</si>
  <si>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</si>
  <si>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</si>
  <si>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</si>
  <si>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</si>
  <si>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</si>
  <si>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</si>
  <si>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</si>
  <si>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</si>
  <si>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</si>
  <si>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</si>
  <si>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</si>
  <si>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</si>
  <si>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</si>
  <si>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</si>
  <si>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</si>
  <si>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</si>
  <si>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</si>
  <si>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</si>
  <si>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</si>
  <si>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</si>
  <si>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</si>
  <si>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</si>
  <si>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</si>
  <si>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</si>
  <si>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</si>
  <si>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</si>
  <si>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</si>
  <si>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</si>
  <si>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</si>
  <si>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</si>
  <si>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</si>
  <si>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</si>
  <si>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</si>
  <si>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</si>
  <si>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</si>
  <si>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</si>
  <si>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</si>
  <si>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</si>
  <si>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</si>
  <si>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</si>
  <si>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</si>
  <si>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</si>
  <si>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</si>
  <si>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</si>
  <si>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</si>
  <si>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</si>
  <si>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</si>
  <si>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</si>
  <si>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</si>
  <si>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</si>
  <si>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</si>
  <si>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</si>
  <si>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</si>
  <si>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</si>
  <si>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</si>
  <si>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</si>
  <si>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</si>
  <si>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</si>
  <si>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</si>
  <si>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</si>
  <si>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</si>
  <si>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</si>
  <si>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</si>
  <si>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</si>
  <si>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</si>
  <si>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</si>
  <si>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</si>
  <si>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</si>
  <si>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</si>
  <si>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</si>
  <si>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</si>
  <si>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</si>
  <si>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</si>
  <si>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</si>
  <si>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</si>
  <si>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</si>
  <si>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</si>
  <si>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</si>
  <si>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</si>
  <si>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</si>
  <si>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</si>
  <si>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</si>
  <si>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</si>
  <si>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</si>
  <si>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</si>
  <si>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</si>
  <si>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</si>
  <si>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</si>
  <si>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</si>
  <si>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</si>
  <si>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</si>
  <si>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</si>
  <si>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</si>
  <si>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</si>
  <si>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</si>
  <si>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</si>
  <si>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</si>
  <si>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</si>
  <si>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</si>
  <si>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</si>
  <si>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</si>
  <si>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</si>
  <si>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</si>
  <si>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</si>
  <si>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</si>
  <si>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</si>
  <si>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</si>
  <si>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</si>
  <si>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</si>
  <si>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</si>
  <si>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</si>
  <si>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</si>
  <si>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</si>
  <si>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</si>
  <si>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</si>
  <si>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</si>
  <si>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</si>
  <si>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</si>
  <si>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</si>
  <si>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</si>
  <si>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</si>
  <si>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</si>
  <si>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</si>
  <si>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</si>
  <si>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</si>
  <si>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</si>
  <si>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</si>
  <si>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</si>
  <si>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</si>
  <si>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</si>
  <si>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</si>
  <si>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</si>
  <si>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</si>
  <si>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</si>
  <si>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</si>
  <si>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</si>
  <si>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</si>
  <si>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</si>
  <si>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</si>
  <si>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</si>
  <si>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</si>
  <si>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</si>
  <si>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</si>
  <si>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</si>
  <si>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</si>
  <si>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</si>
  <si>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</si>
  <si>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</si>
  <si>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</si>
  <si>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</si>
  <si>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</si>
  <si>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</si>
  <si>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</si>
  <si>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</si>
  <si>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</si>
  <si>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</si>
  <si>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</si>
  <si>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</si>
  <si>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</si>
  <si>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</si>
  <si>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</si>
  <si>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</si>
  <si>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</si>
  <si>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</si>
  <si>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</si>
  <si>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</si>
  <si>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</si>
  <si>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</si>
  <si>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</si>
  <si>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</si>
  <si>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</si>
  <si>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</si>
  <si>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</si>
  <si>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</si>
  <si>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</si>
  <si>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</si>
  <si>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</si>
  <si>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</si>
  <si>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</si>
  <si>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</si>
  <si>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</si>
  <si>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</si>
  <si>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</si>
  <si>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</si>
  <si>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</si>
  <si>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</si>
  <si>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</si>
  <si>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</si>
  <si>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</si>
  <si>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</si>
  <si>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</si>
  <si>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</si>
  <si>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</si>
  <si>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</si>
  <si>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</si>
  <si>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</si>
  <si>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</si>
  <si>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</si>
  <si>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</si>
  <si>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</si>
  <si>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</si>
  <si>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</si>
  <si>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</si>
  <si>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</si>
  <si>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</si>
  <si>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</si>
  <si>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</si>
  <si>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</si>
  <si>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</si>
  <si>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</si>
  <si>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</si>
  <si>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</si>
  <si>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</si>
  <si>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</si>
  <si>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</si>
  <si>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</si>
  <si>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</si>
  <si>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</si>
  <si>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</si>
  <si>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</si>
  <si>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</si>
  <si>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</si>
  <si>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</si>
  <si>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</si>
  <si>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</si>
  <si>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</si>
  <si>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</si>
  <si>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</si>
  <si>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</si>
  <si>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</si>
  <si>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</si>
  <si>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</si>
  <si>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</si>
  <si>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</si>
  <si>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</si>
  <si>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</si>
  <si>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</si>
  <si>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</si>
  <si>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</si>
  <si>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</si>
  <si>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</si>
  <si>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</si>
  <si>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</si>
  <si>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</si>
  <si>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</si>
  <si>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</si>
  <si>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</si>
  <si>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</si>
  <si>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</si>
  <si>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</si>
  <si>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</si>
  <si>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</si>
  <si>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</si>
  <si>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</si>
  <si>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</si>
  <si>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</si>
  <si>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</si>
  <si>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</si>
  <si>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</si>
  <si>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</si>
  <si>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</si>
  <si>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</si>
  <si>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</si>
  <si>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</si>
  <si>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</si>
  <si>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</si>
  <si>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</si>
  <si>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</si>
  <si>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</si>
  <si>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</si>
  <si>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</si>
  <si>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</si>
  <si>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</si>
  <si>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</si>
  <si>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</si>
  <si>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</si>
  <si>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</si>
  <si>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</si>
  <si>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</si>
  <si>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</si>
  <si>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</si>
  <si>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</si>
  <si>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</si>
  <si>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</si>
  <si>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</si>
  <si>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</si>
  <si>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</si>
  <si>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</si>
  <si>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</si>
  <si>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</si>
  <si>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</si>
  <si>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</si>
  <si>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</si>
  <si>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</si>
  <si>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</si>
  <si>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</si>
  <si>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</si>
  <si>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</si>
  <si>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</si>
  <si>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</si>
  <si>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</si>
  <si>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</si>
  <si>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</si>
  <si>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</si>
  <si>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</si>
  <si>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</si>
  <si>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</si>
  <si>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</si>
  <si>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</si>
  <si>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</si>
  <si>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</si>
  <si>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</si>
  <si>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</si>
  <si>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</si>
  <si>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</si>
  <si>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</si>
  <si>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</si>
  <si>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</si>
  <si>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</si>
  <si>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</si>
  <si>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</si>
  <si>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</si>
  <si>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</si>
  <si>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</si>
  <si>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</si>
  <si>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</si>
  <si>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</si>
  <si>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</si>
  <si>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</si>
  <si>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</si>
  <si>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</si>
  <si>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</si>
  <si>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</si>
  <si>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</si>
  <si>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</si>
  <si>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</si>
  <si>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</si>
  <si>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</si>
  <si>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</si>
  <si>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</si>
  <si>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</si>
  <si>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</si>
  <si>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</si>
  <si>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</si>
  <si>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</si>
  <si>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</si>
  <si>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</si>
  <si>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</si>
  <si>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</si>
  <si>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</si>
  <si>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</si>
  <si>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</si>
  <si>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</si>
  <si>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</si>
  <si>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</si>
  <si>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</si>
  <si>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</si>
  <si>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</si>
  <si>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</si>
  <si>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</si>
  <si>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</si>
  <si>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</si>
  <si>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</si>
  <si>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</si>
  <si>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</si>
  <si>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</si>
  <si>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</si>
  <si>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</si>
  <si>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</si>
  <si>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</si>
  <si>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</si>
  <si>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</si>
  <si>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</si>
  <si>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</si>
  <si>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</si>
  <si>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</si>
  <si>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</si>
  <si>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</si>
  <si>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</si>
  <si>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</si>
  <si>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</si>
  <si>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</si>
  <si>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</si>
  <si>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</si>
  <si>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</si>
  <si>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</si>
  <si>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</si>
  <si>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</si>
  <si>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</si>
  <si>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</si>
  <si>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</si>
  <si>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</si>
  <si>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</si>
  <si>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</si>
  <si>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</si>
  <si>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</si>
  <si>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</si>
  <si>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</si>
  <si>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</si>
  <si>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</si>
  <si>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</si>
  <si>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</si>
  <si>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</si>
  <si>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</si>
  <si>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</si>
  <si>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</si>
  <si>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</si>
  <si>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</si>
  <si>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</si>
  <si>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</si>
  <si>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</si>
  <si>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</si>
  <si>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</si>
  <si>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</si>
  <si>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</si>
  <si>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</si>
  <si>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</si>
  <si>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</si>
  <si>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</si>
  <si>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</si>
  <si>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</si>
  <si>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</si>
  <si>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</si>
  <si>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</si>
  <si>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</si>
  <si>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</si>
  <si>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</si>
  <si>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</si>
  <si>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</si>
  <si>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</si>
  <si>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</si>
  <si>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</si>
  <si>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</si>
  <si>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</si>
  <si>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</si>
  <si>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</si>
  <si>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</si>
  <si>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</si>
  <si>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</si>
  <si>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</si>
  <si>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</si>
  <si>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</si>
  <si>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</si>
  <si>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</si>
  <si>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</si>
  <si>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</si>
  <si>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</si>
  <si>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</si>
  <si>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</si>
  <si>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</si>
  <si>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</si>
  <si>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</si>
  <si>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</si>
  <si>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</si>
  <si>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</si>
  <si>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</si>
  <si>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</si>
  <si>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</si>
  <si>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</si>
  <si>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</si>
  <si>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</si>
  <si>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</si>
  <si>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</si>
  <si>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</si>
  <si>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</si>
  <si>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</si>
  <si>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</si>
  <si>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</si>
  <si>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</si>
  <si>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</si>
  <si>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</si>
  <si>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</si>
  <si>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</si>
  <si>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</si>
  <si>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</si>
  <si>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</si>
  <si>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</si>
  <si>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</si>
  <si>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</si>
  <si>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</si>
  <si>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</si>
  <si>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</si>
  <si>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</si>
  <si>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</si>
  <si>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</si>
  <si>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</si>
  <si>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</si>
  <si>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</si>
  <si>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</si>
  <si>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</si>
  <si>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</si>
  <si>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</si>
  <si>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</si>
  <si>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</si>
  <si>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</si>
  <si>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</si>
  <si>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</si>
  <si>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</si>
  <si>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</si>
  <si>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</si>
  <si>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</si>
  <si>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</si>
  <si>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</si>
  <si>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</si>
  <si>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</si>
  <si>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</si>
  <si>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</si>
  <si>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</si>
  <si>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</si>
  <si>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</si>
  <si>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</si>
  <si>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</si>
  <si>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</si>
  <si>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</si>
  <si>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</si>
  <si>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</si>
  <si>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</si>
  <si>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</si>
  <si>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</si>
  <si>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</si>
  <si>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</si>
  <si>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</si>
  <si>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</si>
  <si>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</si>
  <si>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</si>
  <si>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</si>
  <si>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</si>
  <si>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</si>
  <si>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</si>
  <si>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</si>
  <si>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</si>
  <si>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</si>
  <si>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</si>
  <si>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</si>
  <si>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</si>
  <si>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</si>
  <si>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</si>
  <si>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</si>
  <si>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</si>
  <si>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</si>
  <si>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</si>
  <si>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</si>
  <si>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</si>
  <si>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</si>
  <si>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</si>
  <si>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</si>
  <si>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</si>
  <si>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</si>
  <si>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</si>
  <si>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</si>
  <si>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</si>
  <si>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</si>
  <si>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</si>
  <si>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</si>
  <si>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</si>
  <si>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</si>
  <si>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</si>
  <si>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</si>
  <si>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</si>
  <si>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</si>
  <si>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</si>
  <si>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</si>
  <si>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</si>
  <si>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</si>
  <si>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</si>
  <si>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</si>
  <si>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</si>
  <si>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</si>
  <si>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</si>
  <si>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</si>
  <si>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</si>
  <si>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</si>
  <si>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</si>
  <si>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</si>
  <si>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</si>
  <si>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</si>
  <si>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</si>
  <si>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</si>
  <si>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</si>
  <si>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</si>
  <si>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</si>
  <si>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</si>
  <si>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</si>
  <si>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</si>
  <si>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</si>
  <si>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</si>
  <si>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</si>
  <si>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</si>
  <si>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</si>
  <si>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</si>
  <si>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</si>
  <si>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</si>
  <si>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</si>
  <si>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</si>
  <si>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</si>
  <si>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</si>
  <si>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</si>
  <si>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</si>
  <si>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</si>
  <si>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</si>
  <si>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</si>
  <si>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</si>
  <si>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</si>
  <si>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</si>
  <si>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</si>
  <si>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</si>
  <si>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</si>
  <si>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</si>
  <si>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</si>
  <si>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</si>
  <si>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</si>
  <si>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</si>
  <si>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</si>
  <si>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</si>
  <si>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</si>
  <si>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</si>
  <si>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</si>
  <si>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</si>
  <si>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</si>
  <si>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</si>
  <si>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</si>
  <si>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</si>
  <si>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</si>
  <si>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</si>
  <si>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</si>
  <si>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</si>
  <si>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</si>
  <si>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</si>
  <si>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</si>
  <si>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</si>
  <si>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</si>
  <si>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</si>
  <si>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</si>
  <si>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</si>
  <si>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</si>
  <si>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</si>
  <si>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</si>
  <si>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</si>
  <si>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</si>
  <si>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</si>
  <si>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</si>
  <si>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</si>
  <si>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</si>
  <si>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</si>
  <si>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</si>
  <si>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</si>
  <si>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</si>
  <si>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</si>
  <si>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</si>
  <si>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</si>
  <si>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</si>
  <si>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</si>
  <si>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</si>
  <si>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</si>
  <si>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</si>
  <si>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</si>
  <si>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</si>
  <si>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</si>
  <si>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</si>
  <si>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</si>
  <si>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</si>
  <si>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</si>
  <si>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</si>
  <si>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</si>
  <si>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</si>
  <si>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</si>
  <si>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</si>
  <si>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</si>
  <si>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</si>
  <si>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</si>
  <si>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</si>
  <si>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</si>
  <si>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</si>
  <si>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</si>
  <si>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</si>
  <si>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</si>
  <si>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</si>
  <si>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</si>
  <si>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</si>
  <si>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</si>
  <si>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</si>
  <si>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</si>
  <si>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</si>
  <si>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</si>
  <si>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</si>
  <si>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</si>
  <si>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</si>
  <si>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</si>
  <si>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</si>
  <si>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</si>
  <si>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</si>
  <si>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</si>
  <si>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</si>
  <si>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</si>
  <si>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</si>
  <si>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</si>
  <si>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</si>
  <si>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</si>
  <si>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</si>
  <si>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</si>
  <si>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</si>
  <si>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</si>
  <si>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</si>
  <si>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</si>
  <si>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</si>
  <si>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</si>
  <si>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</si>
  <si>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</si>
  <si>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</si>
  <si>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</si>
  <si>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</si>
  <si>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</si>
  <si>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</si>
  <si>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</si>
  <si>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</si>
  <si>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</si>
  <si>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</si>
  <si>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</si>
  <si>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</si>
  <si>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</si>
  <si>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</si>
  <si>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</si>
  <si>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</si>
  <si>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</si>
  <si>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</si>
  <si>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</si>
  <si>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</si>
  <si>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</si>
  <si>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</si>
  <si>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</si>
  <si>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</si>
  <si>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</si>
  <si>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</si>
  <si>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</si>
  <si>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</si>
  <si>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</si>
  <si>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</si>
  <si>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</si>
  <si>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</si>
  <si>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</si>
  <si>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</si>
  <si>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</si>
  <si>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</si>
  <si>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</si>
  <si>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</si>
  <si>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</si>
  <si>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</si>
  <si>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</si>
  <si>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</si>
  <si>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</si>
  <si>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</si>
  <si>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</si>
  <si>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</si>
  <si>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</si>
  <si>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</si>
  <si>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</si>
  <si>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</si>
  <si>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</si>
  <si>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</si>
  <si>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</si>
  <si>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</si>
  <si>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</si>
  <si>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</si>
  <si>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</si>
  <si>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</si>
  <si>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</si>
  <si>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</si>
  <si>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</si>
  <si>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</si>
  <si>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</si>
  <si>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</si>
  <si>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</si>
  <si>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</si>
  <si>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</si>
  <si>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</si>
  <si>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</si>
  <si>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</si>
  <si>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</si>
  <si>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</si>
  <si>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</si>
  <si>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</si>
  <si>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</si>
  <si>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</si>
  <si>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</si>
  <si>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</si>
  <si>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</si>
  <si>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</si>
  <si>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</si>
  <si>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</si>
  <si>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</si>
  <si>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</si>
  <si>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</si>
  <si>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</si>
  <si>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</si>
  <si>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</si>
  <si>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</si>
  <si>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</si>
  <si>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</si>
  <si>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</si>
  <si>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</si>
  <si>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</si>
  <si>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</si>
  <si>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</si>
  <si>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</si>
  <si>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</si>
  <si>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</si>
  <si>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</si>
  <si>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</si>
  <si>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</si>
  <si>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</si>
  <si>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</si>
  <si>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</si>
  <si>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</si>
  <si>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</si>
  <si>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</si>
  <si>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</si>
  <si>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</si>
  <si>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</si>
  <si>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</si>
  <si>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</si>
  <si>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</si>
  <si>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</si>
  <si>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</si>
  <si>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</si>
  <si>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</si>
  <si>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</si>
  <si>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</si>
  <si>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</si>
  <si>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</si>
  <si>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</si>
  <si>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</si>
  <si>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</si>
  <si>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</si>
  <si>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</si>
  <si>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</si>
  <si>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</si>
  <si>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</si>
  <si>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</si>
  <si>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</si>
  <si>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</si>
  <si>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</si>
  <si>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</si>
  <si>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</si>
  <si>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</si>
  <si>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</si>
  <si>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</si>
  <si>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</si>
  <si>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</si>
  <si>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</si>
  <si>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</si>
  <si>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</si>
  <si>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</si>
  <si>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</si>
  <si>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</si>
  <si>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</si>
  <si>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</si>
  <si>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</si>
  <si>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</si>
  <si>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</si>
  <si>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</si>
  <si>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</si>
  <si>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</si>
  <si>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</si>
  <si>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</si>
  <si>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</si>
  <si>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</si>
  <si>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</si>
  <si>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</si>
  <si>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</si>
  <si>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</si>
  <si>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</si>
  <si>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</si>
  <si>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</si>
  <si>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</si>
  <si>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</si>
  <si>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</si>
  <si>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</si>
  <si>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</si>
  <si>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</si>
  <si>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</si>
  <si>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</si>
  <si>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</si>
  <si>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</si>
  <si>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</si>
  <si>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</si>
  <si>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</si>
  <si>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</si>
  <si>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</si>
  <si>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</si>
  <si>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</si>
  <si>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</si>
  <si>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</si>
  <si>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</si>
  <si>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</si>
  <si>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</si>
  <si>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</si>
  <si>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</si>
  <si>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</si>
  <si>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</si>
  <si>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</si>
  <si>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</si>
  <si>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</si>
  <si>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</si>
  <si>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</si>
  <si>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</si>
  <si>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</si>
  <si>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</si>
  <si>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</si>
  <si>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</si>
  <si>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</si>
  <si>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</si>
  <si>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</si>
  <si>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</si>
  <si>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</si>
  <si>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</si>
  <si>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</si>
  <si>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</si>
  <si>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</si>
  <si>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</si>
  <si>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</si>
  <si>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</si>
  <si>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</si>
  <si>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</si>
  <si>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</si>
  <si>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</si>
  <si>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</si>
  <si>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</si>
  <si>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</si>
  <si>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</si>
  <si>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</si>
  <si>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</si>
  <si>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</si>
  <si>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</si>
  <si>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</si>
  <si>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</si>
  <si>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</si>
  <si>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</si>
  <si>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</si>
  <si>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</si>
  <si>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</si>
  <si>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</si>
  <si>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</si>
  <si>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</si>
  <si>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</si>
  <si>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</si>
  <si>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</si>
  <si>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</si>
  <si>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</si>
  <si>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</si>
  <si>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</si>
  <si>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</si>
  <si>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</si>
  <si>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</si>
  <si>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</si>
  <si>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</si>
  <si>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</si>
  <si>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</si>
  <si>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</si>
  <si>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</si>
  <si>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</si>
  <si>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</si>
  <si>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</si>
  <si>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</si>
  <si>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</si>
  <si>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</si>
  <si>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</si>
  <si>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</si>
  <si>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</si>
  <si>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</si>
  <si>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</si>
  <si>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</si>
  <si>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</si>
  <si>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</si>
  <si>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</si>
  <si>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</si>
  <si>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</si>
  <si>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</si>
  <si>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</si>
  <si>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</si>
  <si>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</si>
  <si>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</si>
  <si>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</si>
  <si>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</si>
  <si>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</si>
  <si>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</si>
  <si>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</si>
  <si>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</si>
  <si>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</si>
  <si>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</si>
  <si>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</si>
  <si>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</si>
  <si>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</si>
  <si>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</si>
  <si>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</si>
  <si>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</si>
  <si>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</si>
  <si>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</si>
  <si>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</si>
  <si>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</si>
  <si>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</si>
  <si>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</si>
  <si>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</si>
  <si>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</si>
  <si>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</si>
  <si>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</si>
  <si>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</si>
  <si>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</si>
  <si>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</si>
  <si>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</si>
  <si>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</si>
  <si>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</si>
  <si>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</si>
  <si>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</si>
  <si>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</si>
  <si>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</si>
  <si>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</si>
  <si>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</si>
  <si>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</si>
  <si>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</si>
  <si>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</si>
  <si>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</si>
  <si>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</si>
  <si>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</si>
  <si>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</si>
  <si>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</si>
  <si>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</si>
  <si>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</si>
  <si>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</si>
  <si>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</si>
  <si>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</si>
  <si>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</si>
  <si>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</si>
  <si>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</si>
  <si>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</si>
  <si>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</si>
  <si>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</si>
  <si>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</si>
  <si>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</si>
  <si>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</si>
  <si>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</si>
  <si>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</si>
  <si>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</si>
  <si>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</si>
  <si>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</si>
  <si>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</si>
  <si>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</si>
  <si>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</si>
  <si>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</si>
  <si>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</si>
  <si>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</si>
  <si>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</si>
  <si>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</si>
  <si>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</si>
  <si>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</si>
  <si>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</si>
  <si>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</si>
  <si>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</si>
  <si>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</si>
  <si>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</si>
  <si>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</si>
  <si>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</si>
  <si>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</si>
  <si>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</si>
  <si>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</si>
  <si>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</si>
  <si>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</si>
  <si>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</si>
  <si>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</si>
  <si>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</si>
  <si>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</si>
  <si>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</si>
  <si>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</si>
  <si>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</si>
  <si>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</si>
  <si>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</si>
  <si>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</si>
  <si>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</si>
  <si>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</si>
  <si>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</si>
  <si>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</si>
  <si>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</si>
  <si>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</si>
  <si>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</si>
  <si>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</si>
  <si>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</si>
  <si>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</si>
  <si>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</si>
  <si>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</si>
  <si>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</si>
  <si>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</si>
  <si>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</si>
  <si>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</si>
  <si>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</si>
  <si>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</si>
  <si>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</si>
  <si>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</si>
  <si>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</si>
  <si>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</si>
  <si>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</si>
  <si>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</si>
  <si>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</si>
  <si>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</si>
  <si>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</si>
  <si>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</si>
  <si>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</si>
  <si>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</si>
  <si>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</si>
  <si>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</si>
  <si>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</si>
  <si>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</si>
  <si>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</si>
  <si>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</si>
  <si>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</si>
  <si>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</si>
  <si>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</si>
  <si>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</si>
  <si>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</si>
  <si>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</si>
  <si>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</si>
  <si>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</si>
  <si>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</si>
  <si>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</si>
  <si>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</si>
  <si>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</si>
  <si>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</si>
  <si>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</si>
  <si>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</si>
  <si>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</si>
  <si>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</si>
  <si>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</si>
  <si>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</si>
  <si>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</si>
  <si>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</si>
  <si>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</si>
  <si>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</si>
  <si>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</si>
  <si>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</si>
  <si>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</si>
  <si>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</si>
  <si>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</si>
  <si>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</si>
  <si>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</si>
  <si>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</si>
  <si>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</si>
  <si>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</si>
  <si>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</si>
  <si>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</si>
  <si>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</si>
  <si>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</si>
  <si>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</si>
  <si>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</si>
  <si>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</si>
  <si>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</si>
  <si>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</si>
  <si>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</si>
  <si>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</si>
  <si>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</si>
  <si>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</si>
  <si>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</si>
  <si>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</si>
  <si>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</si>
  <si>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</si>
  <si>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</si>
  <si>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</si>
  <si>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</si>
  <si>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</si>
  <si>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</si>
  <si>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</si>
  <si>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</si>
  <si>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</si>
  <si>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</si>
  <si>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</si>
  <si>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</si>
  <si>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</si>
  <si>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</si>
  <si>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</si>
  <si>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</si>
  <si>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</si>
  <si>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</si>
  <si>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</si>
  <si>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</si>
  <si>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</si>
  <si>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</si>
  <si>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</si>
  <si>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</si>
  <si>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</si>
  <si>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</si>
  <si>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</si>
  <si>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</si>
  <si>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</si>
  <si>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</si>
  <si>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</si>
  <si>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</si>
  <si>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</si>
  <si>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</si>
  <si>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</si>
  <si>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</si>
  <si>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</si>
  <si>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</si>
  <si>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</si>
  <si>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</si>
  <si>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</si>
  <si>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</si>
  <si>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</si>
  <si>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</si>
  <si>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</si>
  <si>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</si>
  <si>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</si>
  <si>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</si>
  <si>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</si>
  <si>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</si>
  <si>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</si>
  <si>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</si>
  <si>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</si>
  <si>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</si>
  <si>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</si>
  <si>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</si>
  <si>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</si>
  <si>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</si>
  <si>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</si>
  <si>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</si>
  <si>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</si>
  <si>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</si>
  <si>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</si>
  <si>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</si>
  <si>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</si>
  <si>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</si>
  <si>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</si>
  <si>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</si>
  <si>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</si>
  <si>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</si>
  <si>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</si>
  <si>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</si>
  <si>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</si>
  <si>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</si>
  <si>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</si>
  <si>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</si>
  <si>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</si>
  <si>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</si>
  <si>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</si>
  <si>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</si>
  <si>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</si>
  <si>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</si>
  <si>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</si>
  <si>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</si>
  <si>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</si>
  <si>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</si>
  <si>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</si>
  <si>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</si>
  <si>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</si>
  <si>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</si>
  <si>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</si>
  <si>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</si>
  <si>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</si>
  <si>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</si>
  <si>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</si>
  <si>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</si>
  <si>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</si>
  <si>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</si>
  <si>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</si>
  <si>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</si>
  <si>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</si>
  <si>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</si>
  <si>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</si>
  <si>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</si>
  <si>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</si>
  <si>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</si>
  <si>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</si>
  <si>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</si>
  <si>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</si>
  <si>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</si>
  <si>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</si>
  <si>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</si>
  <si>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</si>
  <si>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</si>
  <si>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</si>
  <si>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</si>
  <si>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</si>
  <si>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</si>
  <si>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</si>
  <si>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</si>
  <si>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</si>
  <si>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</si>
  <si>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</si>
  <si>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</si>
  <si>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</si>
  <si>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</si>
  <si>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</si>
  <si>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</si>
  <si>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</si>
  <si>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</si>
  <si>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</si>
  <si>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</si>
  <si>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</si>
  <si>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</si>
  <si>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</si>
  <si>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</si>
  <si>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</si>
  <si>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</si>
  <si>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</si>
  <si>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</si>
  <si>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</si>
  <si>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</si>
  <si>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</si>
  <si>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</si>
  <si>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</si>
  <si>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</si>
  <si>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</si>
  <si>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</si>
  <si>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</si>
  <si>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</si>
  <si>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</si>
  <si>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</si>
  <si>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</si>
  <si>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</si>
  <si>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</si>
  <si>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</si>
  <si>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</si>
  <si>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</si>
  <si>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</si>
  <si>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</si>
  <si>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</si>
  <si>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</si>
  <si>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</si>
  <si>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</si>
  <si>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</si>
  <si>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</si>
  <si>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</si>
  <si>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</si>
  <si>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</si>
  <si>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</si>
  <si>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</si>
  <si>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</si>
  <si>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</si>
  <si>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</si>
  <si>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</si>
  <si>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</si>
  <si>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</si>
  <si>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</si>
  <si>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</si>
  <si>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</si>
  <si>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</si>
  <si>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</si>
  <si>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</si>
  <si>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</si>
  <si>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</si>
  <si>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</si>
  <si>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</si>
  <si>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</si>
  <si>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</si>
  <si>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</si>
  <si>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</si>
  <si>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</si>
  <si>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</si>
  <si>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</si>
  <si>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</si>
  <si>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</si>
  <si>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</si>
  <si>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</si>
  <si>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</si>
  <si>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</si>
  <si>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</si>
  <si>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</si>
  <si>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</si>
  <si>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</si>
  <si>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</si>
  <si>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</si>
  <si>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</si>
  <si>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</si>
  <si>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</si>
  <si>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</si>
  <si>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</si>
  <si>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</si>
  <si>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</si>
  <si>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</si>
  <si>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</si>
  <si>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</si>
  <si>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</si>
  <si>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</si>
  <si>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</si>
  <si>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</si>
  <si>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</si>
  <si>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</si>
  <si>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</si>
  <si>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</si>
  <si>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</si>
  <si>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</si>
  <si>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</si>
  <si>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</si>
  <si>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</si>
  <si>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</si>
  <si>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</si>
  <si>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</si>
  <si>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</si>
  <si>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</si>
  <si>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</si>
  <si>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</si>
  <si>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</si>
  <si>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</si>
  <si>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</si>
  <si>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</si>
  <si>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</si>
  <si>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</si>
  <si>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</si>
  <si>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</si>
  <si>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</si>
  <si>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</si>
  <si>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</si>
  <si>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</si>
  <si>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</si>
  <si>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</si>
  <si>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</si>
  <si>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</si>
  <si>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</si>
  <si>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</si>
  <si>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</si>
  <si>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</si>
  <si>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</si>
  <si>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</si>
  <si>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</si>
  <si>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</si>
  <si>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</si>
  <si>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</si>
  <si>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</si>
  <si>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</si>
  <si>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</si>
  <si>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</si>
  <si>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</si>
  <si>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</si>
  <si>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</si>
  <si>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</si>
  <si>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</si>
  <si>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</si>
  <si>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</si>
  <si>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</si>
  <si>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</si>
  <si>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</si>
  <si>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</si>
  <si>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</si>
  <si>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</si>
  <si>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</si>
  <si>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</si>
  <si>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</si>
  <si>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</si>
  <si>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</si>
  <si>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</si>
  <si>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</si>
  <si>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</si>
  <si>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</si>
  <si>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</si>
  <si>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</si>
  <si>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</si>
  <si>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</si>
  <si>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</si>
  <si>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</si>
  <si>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</si>
  <si>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</si>
  <si>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</si>
  <si>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</si>
  <si>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</si>
  <si>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</si>
  <si>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</si>
  <si>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</si>
  <si>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</si>
  <si>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</si>
  <si>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</si>
  <si>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</si>
  <si>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</si>
  <si>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</si>
  <si>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</si>
  <si>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</si>
  <si>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</si>
  <si>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</si>
  <si>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</si>
  <si>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</si>
  <si>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</si>
  <si>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</si>
  <si>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</si>
  <si>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</si>
  <si>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</si>
  <si>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</si>
  <si>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</si>
  <si>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</si>
  <si>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</si>
  <si>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</si>
  <si>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</si>
  <si>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</si>
  <si>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</si>
  <si>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</si>
  <si>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</si>
  <si>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</si>
  <si>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</si>
  <si>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</si>
  <si>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</si>
  <si>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</si>
  <si>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</si>
  <si>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</si>
  <si>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</si>
  <si>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</si>
  <si>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</si>
  <si>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</si>
  <si>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</si>
  <si>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</si>
  <si>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</si>
  <si>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</si>
  <si>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</si>
  <si>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</si>
  <si>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</si>
  <si>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</si>
  <si>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</si>
  <si>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</si>
  <si>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</si>
  <si>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</si>
  <si>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</si>
  <si>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</si>
  <si>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</si>
  <si>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</si>
  <si>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</si>
  <si>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</si>
  <si>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</si>
  <si>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</si>
  <si>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</si>
  <si>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</si>
  <si>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</si>
  <si>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</si>
  <si>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</si>
  <si>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</si>
  <si>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</si>
  <si>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</si>
  <si>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</si>
  <si>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</si>
  <si>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</si>
  <si>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</si>
  <si>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</si>
  <si>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</si>
  <si>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</si>
  <si>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</si>
  <si>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</si>
  <si>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</si>
  <si>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</si>
  <si>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</si>
  <si>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</si>
  <si>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</si>
  <si>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</si>
  <si>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</si>
  <si>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</si>
  <si>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</si>
  <si>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</si>
  <si>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</si>
  <si>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</si>
  <si>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</si>
  <si>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</si>
  <si>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</si>
  <si>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</si>
  <si>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</si>
  <si>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</si>
  <si>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</si>
  <si>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</si>
  <si>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</si>
  <si>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</si>
  <si>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</si>
  <si>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</si>
  <si>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</si>
  <si>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</si>
  <si>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</si>
  <si>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</si>
  <si>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</si>
  <si>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</si>
  <si>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</si>
  <si>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</si>
  <si>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</si>
  <si>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</si>
  <si>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</si>
  <si>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</si>
  <si>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</si>
  <si>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</si>
  <si>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</si>
  <si>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</si>
  <si>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</si>
  <si>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</si>
  <si>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</si>
  <si>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</si>
  <si>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</si>
  <si>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</si>
  <si>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</si>
  <si>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</si>
  <si>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</si>
  <si>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</si>
  <si>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</si>
  <si>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</si>
  <si>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</si>
  <si>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</si>
  <si>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</si>
  <si>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</si>
  <si>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</si>
  <si>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</si>
  <si>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</si>
  <si>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</si>
  <si>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</si>
  <si>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</si>
  <si>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</si>
  <si>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</si>
  <si>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</si>
  <si>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</si>
  <si>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</si>
  <si>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</si>
  <si>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</si>
  <si>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</si>
  <si>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</si>
  <si>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</si>
  <si>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</si>
  <si>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</si>
  <si>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</si>
  <si>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</si>
  <si>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</si>
  <si>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</si>
  <si>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</si>
  <si>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</si>
  <si>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</si>
  <si>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</si>
  <si>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</si>
  <si>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</si>
  <si>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</si>
  <si>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</si>
  <si>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</si>
  <si>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</si>
  <si>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</si>
  <si>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</si>
  <si>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</si>
  <si>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</si>
  <si>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</si>
  <si>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</si>
  <si>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</si>
  <si>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</si>
  <si>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</si>
  <si>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</si>
  <si>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</si>
  <si>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</si>
  <si>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</si>
  <si>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</si>
  <si>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</si>
  <si>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</si>
  <si>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</si>
  <si>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</si>
  <si>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</si>
  <si>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</si>
  <si>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</si>
  <si>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</si>
  <si>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</si>
  <si>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</si>
  <si>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</si>
  <si>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</si>
  <si>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</si>
  <si>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</si>
  <si>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</si>
  <si>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</si>
  <si>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</si>
  <si>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</si>
  <si>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</si>
  <si>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</si>
  <si>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</si>
  <si>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</si>
  <si>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</si>
  <si>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</si>
  <si>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</si>
  <si>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</si>
  <si>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</si>
  <si>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</si>
  <si>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</si>
  <si>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</si>
  <si>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</si>
  <si>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</si>
  <si>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</si>
  <si>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</si>
  <si>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</si>
  <si>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</si>
  <si>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</si>
  <si>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</si>
  <si>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</si>
  <si>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</si>
  <si>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</si>
  <si>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</si>
  <si>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</si>
  <si>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</si>
  <si>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</si>
  <si>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</si>
  <si>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</si>
  <si>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</si>
  <si>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</si>
  <si>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</si>
  <si>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</si>
  <si>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</si>
  <si>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</si>
  <si>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</si>
  <si>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</si>
  <si>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</si>
  <si>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</si>
  <si>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</si>
  <si>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</si>
  <si>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</si>
  <si>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</si>
  <si>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</si>
  <si>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</si>
  <si>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</si>
  <si>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</si>
  <si>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</si>
  <si>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</si>
  <si>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</si>
  <si>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</si>
  <si>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</si>
  <si>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</si>
  <si>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</si>
  <si>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</si>
  <si>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</si>
  <si>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</si>
  <si>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</si>
  <si>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</si>
  <si>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</si>
  <si>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</si>
  <si>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</si>
  <si>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</si>
  <si>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</si>
  <si>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</si>
  <si>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</si>
  <si>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</si>
  <si>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</si>
  <si>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</si>
  <si>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</si>
  <si>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</si>
  <si>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</si>
  <si>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</si>
  <si>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</si>
  <si>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</si>
  <si>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</si>
  <si>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</si>
  <si>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</si>
  <si>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</si>
  <si>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</si>
  <si>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</si>
  <si>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</si>
  <si>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</si>
  <si>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</si>
  <si>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</si>
  <si>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</si>
  <si>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</si>
  <si>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</si>
  <si>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</si>
  <si>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</si>
  <si>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</si>
  <si>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</si>
  <si>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</si>
  <si>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</si>
  <si>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</si>
  <si>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</si>
  <si>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</si>
  <si>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</si>
  <si>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</si>
  <si>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</si>
  <si>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</si>
  <si>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</si>
  <si>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</si>
  <si>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</si>
  <si>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</si>
  <si>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</si>
  <si>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</si>
  <si>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</si>
  <si>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</si>
  <si>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</si>
  <si>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</si>
  <si>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</si>
  <si>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</si>
  <si>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</si>
  <si>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</si>
  <si>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</si>
  <si>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</si>
  <si>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</si>
  <si>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</si>
  <si>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</si>
  <si>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</si>
  <si>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</si>
  <si>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</si>
  <si>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</si>
  <si>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</si>
  <si>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</si>
  <si>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</si>
  <si>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</si>
  <si>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</si>
  <si>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</si>
  <si>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</si>
  <si>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</si>
  <si>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</si>
  <si>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</si>
  <si>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</si>
  <si>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</si>
  <si>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</si>
  <si>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</si>
  <si>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</si>
  <si>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</si>
  <si>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</si>
  <si>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</si>
  <si>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</si>
  <si>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</si>
  <si>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</si>
  <si>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</si>
  <si>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</si>
  <si>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</si>
  <si>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</si>
  <si>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</si>
  <si>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</si>
  <si>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</si>
  <si>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</si>
  <si>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</si>
  <si>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</si>
  <si>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</si>
  <si>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</si>
  <si>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</si>
  <si>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</si>
  <si>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</si>
  <si>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</si>
  <si>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</si>
  <si>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</si>
  <si>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</si>
  <si>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</si>
  <si>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</si>
  <si>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</si>
  <si>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</si>
  <si>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</si>
  <si>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</si>
  <si>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</si>
  <si>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</si>
  <si>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</si>
  <si>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</si>
  <si>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</si>
  <si>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</si>
  <si>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</si>
  <si>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</si>
  <si>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</si>
  <si>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</si>
  <si>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</si>
  <si>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</si>
  <si>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</si>
  <si>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</si>
  <si>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</si>
  <si>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</si>
  <si>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</si>
  <si>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</si>
  <si>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</si>
  <si>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</si>
  <si>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</si>
  <si>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</si>
  <si>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</si>
  <si>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</si>
  <si>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</si>
  <si>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</si>
  <si>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</si>
  <si>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</si>
  <si>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</si>
  <si>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</si>
  <si>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</si>
  <si>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</si>
  <si>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</si>
  <si>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</si>
  <si>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</si>
  <si>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</si>
  <si>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</si>
  <si>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</si>
  <si>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</si>
  <si>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</si>
  <si>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</si>
  <si>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</si>
  <si>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</si>
  <si>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</si>
  <si>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</si>
  <si>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</si>
  <si>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</si>
  <si>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</si>
  <si>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</si>
  <si>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</si>
  <si>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</si>
  <si>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</si>
  <si>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</si>
  <si>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</si>
  <si>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</si>
  <si>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</si>
  <si>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</si>
  <si>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</si>
  <si>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</si>
  <si>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</si>
  <si>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</si>
  <si>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</si>
  <si>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</si>
  <si>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</si>
  <si>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</si>
  <si>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</si>
  <si>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</si>
  <si>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</si>
  <si>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</si>
  <si>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</si>
  <si>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</si>
  <si>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</si>
  <si>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</si>
  <si>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</si>
  <si>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</si>
  <si>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</si>
  <si>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</si>
  <si>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</si>
  <si>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</si>
  <si>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</si>
  <si>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</si>
  <si>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</si>
  <si>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</si>
  <si>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</si>
  <si>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</si>
  <si>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</si>
  <si>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</si>
  <si>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</si>
  <si>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</si>
  <si>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</si>
  <si>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</si>
  <si>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</si>
  <si>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</si>
  <si>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</si>
  <si>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</si>
  <si>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</si>
  <si>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</si>
  <si>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</si>
  <si>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</si>
  <si>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</si>
  <si>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</si>
  <si>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</si>
  <si>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</si>
  <si>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</si>
  <si>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</si>
  <si>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</si>
  <si>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</si>
  <si>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</si>
  <si>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</si>
  <si>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</si>
  <si>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</si>
  <si>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</si>
  <si>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</si>
  <si>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</si>
  <si>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</si>
  <si>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</si>
  <si>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</si>
  <si>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</si>
  <si>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</si>
  <si>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</si>
  <si>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</si>
  <si>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</si>
  <si>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</si>
  <si>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</si>
  <si>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</si>
  <si>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</si>
  <si>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</si>
  <si>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</si>
  <si>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</si>
  <si>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</si>
  <si>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</si>
  <si>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</si>
  <si>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</si>
  <si>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</si>
  <si>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</si>
  <si>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</si>
  <si>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</si>
  <si>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</si>
  <si>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</si>
  <si>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</si>
  <si>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</si>
  <si>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</si>
  <si>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</si>
  <si>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</si>
  <si>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</si>
  <si>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</si>
  <si>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</si>
  <si>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</si>
  <si>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</si>
  <si>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</si>
  <si>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</si>
  <si>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</si>
  <si>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</si>
  <si>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</si>
  <si>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</si>
  <si>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</si>
  <si>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</si>
  <si>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</si>
  <si>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</si>
  <si>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</si>
  <si>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</si>
  <si>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</si>
  <si>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</si>
  <si>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</si>
  <si>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</si>
  <si>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</si>
  <si>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</si>
  <si>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</si>
  <si>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</si>
  <si>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</si>
  <si>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</si>
  <si>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</si>
  <si>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</si>
  <si>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</si>
  <si>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</si>
  <si>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</si>
  <si>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</si>
  <si>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</si>
  <si>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</si>
  <si>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</si>
  <si>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</si>
  <si>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</si>
  <si>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</si>
  <si>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</si>
  <si>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</si>
  <si>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</si>
  <si>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</si>
  <si>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</si>
  <si>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</si>
  <si>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</si>
  <si>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</si>
  <si>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</si>
  <si>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</si>
  <si>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</si>
  <si>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</si>
  <si>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</si>
  <si>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</si>
  <si>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</si>
  <si>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</si>
  <si>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</si>
  <si>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</si>
  <si>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</si>
  <si>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</si>
  <si>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</si>
  <si>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</si>
  <si>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</si>
  <si>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</si>
  <si>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</si>
  <si>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</si>
  <si>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</si>
  <si>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</si>
  <si>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</si>
  <si>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</si>
  <si>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</si>
  <si>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</si>
  <si>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</si>
  <si>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</si>
  <si>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</si>
  <si>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</si>
  <si>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</si>
  <si>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</si>
  <si>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</si>
  <si>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</si>
  <si>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</si>
  <si>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</si>
  <si>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</si>
  <si>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</si>
  <si>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</si>
  <si>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</si>
  <si>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</si>
  <si>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</si>
  <si>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</si>
  <si>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</si>
  <si>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</si>
  <si>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</si>
  <si>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</si>
  <si>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</si>
  <si>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</si>
  <si>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</si>
  <si>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</si>
  <si>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</si>
  <si>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</si>
  <si>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</si>
  <si>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</si>
  <si>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</si>
  <si>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</si>
  <si>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</si>
  <si>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</si>
  <si>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</si>
  <si>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</si>
  <si>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</si>
  <si>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</si>
  <si>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</si>
  <si>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</si>
  <si>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</si>
  <si>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</si>
  <si>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</si>
  <si>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</si>
  <si>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</si>
  <si>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</si>
  <si>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</si>
  <si>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</si>
  <si>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</si>
  <si>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</si>
  <si>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</si>
  <si>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</si>
  <si>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</si>
  <si>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</si>
  <si>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</si>
  <si>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</si>
  <si>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</si>
  <si>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</si>
  <si>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</si>
  <si>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</si>
  <si>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</si>
  <si>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</si>
  <si>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</si>
  <si>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</si>
  <si>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</si>
  <si>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</si>
  <si>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</si>
  <si>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</si>
  <si>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</si>
  <si>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</si>
  <si>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</si>
  <si>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</si>
  <si>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</si>
  <si>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</si>
  <si>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</si>
  <si>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</si>
  <si>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</si>
  <si>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</si>
  <si>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</si>
  <si>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</si>
  <si>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</si>
  <si>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</si>
  <si>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</si>
  <si>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</si>
  <si>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</si>
  <si>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</si>
  <si>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</si>
  <si>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</si>
  <si>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</si>
  <si>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</si>
  <si>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</si>
  <si>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</si>
  <si>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</si>
  <si>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</si>
  <si>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</si>
  <si>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</si>
  <si>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</si>
  <si>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</si>
  <si>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</si>
  <si>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</si>
  <si>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</si>
  <si>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</si>
  <si>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</si>
  <si>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</si>
  <si>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</si>
  <si>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</si>
  <si>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</si>
  <si>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</si>
  <si>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</si>
  <si>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</si>
  <si>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</si>
  <si>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</si>
  <si>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</si>
  <si>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</si>
  <si>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</si>
  <si>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</si>
  <si>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</si>
  <si>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</si>
  <si>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</si>
  <si>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</si>
  <si>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</si>
  <si>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</si>
  <si>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</si>
  <si>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</si>
  <si>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</si>
  <si>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</si>
  <si>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</si>
  <si>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</si>
  <si>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</si>
  <si>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</si>
  <si>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</si>
  <si>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</si>
  <si>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</si>
  <si>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</si>
  <si>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</si>
  <si>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</si>
  <si>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</si>
  <si>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</si>
  <si>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</si>
  <si>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</si>
  <si>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</si>
  <si>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</si>
  <si>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</si>
  <si>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</si>
  <si>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</si>
  <si>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</si>
  <si>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</si>
  <si>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</si>
  <si>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</si>
  <si>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</si>
  <si>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</si>
  <si>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</si>
  <si>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</si>
  <si>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</si>
  <si>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</si>
  <si>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</si>
  <si>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</si>
  <si>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</si>
  <si>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</si>
  <si>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</si>
  <si>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</si>
  <si>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</si>
  <si>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</si>
  <si>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</si>
  <si>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</si>
  <si>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</si>
  <si>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</si>
  <si>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</si>
  <si>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</si>
  <si>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</si>
  <si>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</si>
  <si>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</si>
  <si>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</si>
  <si>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</si>
  <si>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</si>
  <si>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</si>
  <si>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</si>
  <si>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</si>
  <si>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</si>
  <si>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</si>
  <si>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</si>
  <si>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</si>
  <si>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</si>
  <si>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</si>
  <si>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</si>
  <si>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</si>
  <si>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</si>
  <si>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</si>
  <si>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</si>
  <si>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</si>
  <si>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</si>
  <si>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</si>
  <si>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</si>
  <si>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</si>
  <si>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</si>
  <si>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</si>
  <si>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</si>
  <si>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</si>
  <si>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</si>
  <si>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</si>
  <si>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</si>
  <si>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</si>
  <si>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</si>
  <si>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</si>
  <si>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</si>
  <si>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</si>
  <si>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</si>
  <si>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</si>
  <si>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</si>
  <si>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</si>
  <si>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</si>
  <si>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</si>
  <si>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</si>
  <si>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</si>
  <si>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</si>
  <si>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</si>
  <si>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</si>
  <si>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</si>
  <si>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</si>
  <si>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</si>
  <si>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</si>
  <si>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</si>
  <si>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</si>
  <si>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</si>
  <si>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</si>
  <si>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</si>
  <si>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</si>
  <si>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</si>
  <si>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</si>
  <si>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</si>
  <si>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</si>
  <si>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</si>
  <si>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</si>
  <si>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</si>
  <si>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</si>
  <si>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</si>
  <si>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</si>
  <si>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</si>
  <si>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</si>
  <si>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</si>
  <si>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</si>
  <si>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</si>
  <si>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</si>
  <si>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</si>
  <si>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</si>
  <si>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</si>
  <si>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</si>
  <si>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</si>
  <si>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</si>
  <si>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</si>
  <si>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</si>
  <si>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</si>
  <si>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</si>
  <si>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</si>
  <si>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</si>
  <si>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</si>
  <si>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</si>
  <si>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</si>
  <si>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</si>
  <si>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</si>
  <si>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</si>
  <si>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</si>
  <si>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</si>
  <si>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</si>
  <si>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</si>
  <si>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</si>
  <si>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</si>
  <si>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</si>
  <si>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</si>
  <si>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</si>
  <si>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</si>
  <si>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</si>
  <si>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</si>
  <si>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</si>
  <si>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</si>
  <si>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</si>
  <si>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</si>
  <si>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</si>
  <si>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</si>
  <si>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</si>
  <si>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</si>
  <si>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</si>
  <si>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</si>
  <si>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</si>
  <si>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</si>
  <si>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</si>
  <si>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</si>
  <si>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</si>
  <si>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</si>
  <si>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</si>
  <si>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</si>
  <si>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</si>
  <si>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</si>
  <si>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</si>
  <si>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</si>
  <si>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</si>
  <si>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</si>
  <si>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</si>
  <si>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</si>
  <si>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</si>
  <si>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</si>
  <si>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</si>
  <si>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</si>
  <si>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</si>
  <si>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</si>
  <si>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</si>
  <si>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</si>
  <si>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</si>
  <si>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</si>
  <si>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</si>
  <si>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</si>
  <si>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</si>
  <si>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</si>
  <si>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</si>
  <si>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</si>
  <si>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</si>
  <si>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</si>
  <si>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</si>
  <si>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</si>
  <si>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</si>
  <si>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</si>
  <si>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</si>
  <si>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</si>
  <si>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</si>
  <si>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</si>
  <si>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</si>
  <si>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</si>
  <si>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</si>
  <si>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</si>
  <si>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</si>
  <si>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</si>
  <si>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</si>
  <si>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</si>
  <si>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</si>
  <si>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</si>
  <si>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</si>
  <si>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</si>
  <si>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</si>
  <si>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</si>
  <si>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</si>
  <si>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</si>
  <si>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</si>
  <si>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</si>
  <si>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</si>
  <si>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</si>
  <si>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</si>
  <si>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</si>
  <si>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</si>
  <si>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</si>
  <si>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</si>
  <si>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</si>
  <si>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</si>
  <si>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</si>
  <si>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</si>
  <si>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</si>
  <si>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</si>
  <si>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</si>
  <si>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</si>
  <si>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</si>
  <si>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</si>
  <si>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</si>
  <si>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</si>
  <si>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</si>
  <si>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</si>
  <si>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</si>
  <si>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</si>
  <si>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</si>
  <si>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</si>
  <si>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</si>
  <si>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</si>
  <si>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</si>
  <si>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</si>
  <si>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</si>
  <si>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</si>
  <si>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</si>
  <si>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</si>
  <si>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</si>
  <si>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</si>
  <si>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</si>
  <si>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</si>
  <si>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</si>
  <si>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</si>
  <si>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</si>
  <si>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</si>
  <si>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</si>
  <si>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</si>
  <si>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</si>
  <si>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</si>
  <si>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</si>
  <si>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</si>
  <si>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</si>
  <si>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</si>
  <si>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</si>
  <si>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</si>
  <si>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</si>
  <si>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</si>
  <si>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</si>
  <si>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</si>
  <si>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</si>
  <si>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</si>
  <si>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</si>
  <si>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</si>
  <si>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</si>
  <si>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</si>
  <si>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</si>
  <si>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</si>
  <si>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</si>
  <si>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</si>
  <si>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</si>
  <si>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</si>
  <si>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</si>
  <si>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</si>
  <si>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</si>
  <si>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</si>
  <si>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</si>
  <si>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</si>
  <si>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</si>
  <si>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</si>
  <si>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</si>
  <si>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</si>
  <si>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</si>
  <si>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</si>
  <si>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</si>
  <si>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</si>
  <si>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</si>
  <si>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</si>
  <si>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</si>
  <si>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</si>
  <si>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</si>
  <si>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</si>
  <si>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</si>
  <si>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</si>
  <si>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</si>
  <si>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</si>
  <si>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</si>
  <si>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</si>
  <si>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</si>
  <si>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</si>
  <si>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</si>
  <si>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</si>
  <si>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</si>
  <si>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</si>
  <si>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</si>
  <si>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</si>
  <si>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</si>
  <si>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</si>
  <si>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</si>
  <si>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</si>
  <si>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</si>
  <si>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</si>
  <si>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</si>
  <si>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</si>
  <si>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</si>
  <si>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</si>
  <si>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</si>
  <si>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</si>
  <si>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</si>
  <si>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</si>
  <si>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</si>
  <si>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</si>
  <si>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</si>
  <si>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</si>
  <si>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</si>
  <si>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</si>
  <si>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</si>
  <si>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</si>
  <si>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</si>
  <si>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</si>
  <si>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</si>
  <si>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</si>
  <si>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</si>
  <si>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</si>
  <si>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</si>
  <si>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</si>
  <si>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</si>
  <si>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</si>
  <si>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</si>
  <si>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</si>
  <si>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</si>
  <si>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</si>
  <si>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</si>
  <si>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</si>
  <si>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</si>
  <si>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</si>
  <si>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</si>
  <si>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</si>
  <si>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</si>
  <si>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</si>
  <si>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</si>
  <si>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</si>
  <si>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</si>
  <si>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</si>
  <si>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</si>
  <si>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</si>
  <si>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</si>
  <si>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</si>
  <si>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</si>
  <si>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</si>
  <si>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</si>
  <si>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</si>
  <si>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</si>
  <si>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</si>
  <si>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</si>
  <si>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</si>
  <si>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</si>
  <si>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</si>
  <si>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</si>
  <si>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</si>
  <si>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</si>
  <si>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</si>
  <si>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</si>
  <si>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</si>
  <si>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</si>
  <si>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</si>
  <si>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</si>
  <si>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</si>
  <si>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</si>
  <si>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</si>
  <si>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</si>
  <si>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</si>
  <si>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</si>
  <si>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</si>
  <si>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</si>
  <si>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</si>
  <si>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</si>
  <si>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</si>
  <si>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</si>
  <si>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</si>
  <si>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</si>
  <si>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</si>
  <si>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</si>
  <si>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</si>
  <si>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</si>
  <si>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</si>
  <si>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</si>
  <si>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</si>
  <si>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</si>
  <si>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</si>
  <si>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</si>
  <si>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</si>
  <si>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</si>
  <si>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</si>
  <si>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</si>
  <si>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</si>
  <si>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</si>
  <si>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</si>
  <si>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</si>
  <si>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</si>
  <si>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</si>
  <si>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</si>
  <si>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</si>
  <si>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</si>
  <si>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</si>
  <si>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</si>
  <si>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</si>
  <si>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</si>
  <si>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</si>
  <si>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</si>
  <si>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</si>
  <si>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</si>
  <si>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</si>
  <si>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</si>
  <si>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</si>
  <si>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</si>
  <si>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</si>
  <si>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</si>
  <si>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</si>
  <si>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</si>
  <si>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</si>
  <si>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</si>
  <si>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</si>
  <si>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</si>
  <si>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</si>
  <si>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</si>
  <si>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</si>
  <si>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</si>
  <si>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</si>
  <si>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</si>
  <si>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</si>
  <si>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</si>
  <si>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</si>
  <si>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</si>
  <si>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</si>
  <si>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</si>
  <si>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</si>
  <si>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</si>
  <si>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</si>
  <si>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</si>
  <si>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</si>
  <si>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</si>
  <si>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</si>
  <si>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</si>
  <si>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</si>
  <si>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</si>
  <si>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</si>
  <si>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</si>
  <si>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</si>
  <si>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</si>
  <si>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</si>
  <si>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</si>
  <si>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</si>
  <si>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</si>
  <si>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</si>
  <si>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</si>
  <si>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</si>
  <si>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</si>
  <si>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</si>
  <si>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</si>
  <si>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</si>
  <si>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</si>
  <si>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</si>
  <si>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</si>
  <si>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</si>
  <si>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</si>
  <si>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</si>
  <si>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</si>
  <si>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</si>
  <si>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</si>
  <si>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</si>
  <si>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</si>
  <si>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</si>
  <si>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</si>
  <si>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</si>
  <si>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</si>
  <si>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</si>
  <si>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</si>
  <si>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</si>
  <si>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</si>
  <si>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</si>
  <si>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</si>
  <si>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</si>
  <si>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</si>
  <si>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</si>
  <si>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</si>
  <si>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</si>
  <si>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</si>
  <si>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</si>
  <si>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</si>
  <si>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</si>
  <si>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</si>
  <si>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</si>
  <si>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</si>
  <si>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</si>
  <si>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</si>
  <si>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</si>
  <si>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</si>
  <si>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</si>
  <si>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</si>
  <si>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</si>
  <si>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</si>
  <si>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</si>
  <si>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</si>
  <si>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</si>
  <si>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</si>
  <si>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</si>
  <si>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</si>
  <si>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</si>
  <si>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</si>
  <si>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</si>
  <si>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</si>
  <si>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</si>
  <si>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</si>
  <si>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</si>
  <si>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</si>
  <si>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</si>
  <si>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</si>
  <si>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</si>
  <si>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</si>
  <si>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</si>
  <si>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</si>
  <si>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</si>
  <si>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</si>
  <si>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</si>
  <si>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</si>
  <si>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</si>
  <si>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</si>
  <si>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</si>
  <si>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</si>
  <si>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</si>
  <si>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</si>
  <si>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</si>
  <si>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</si>
  <si>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</si>
  <si>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</si>
  <si>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</si>
  <si>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</si>
  <si>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</si>
  <si>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</si>
  <si>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</si>
  <si>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</si>
  <si>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</si>
  <si>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</si>
  <si>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</si>
  <si>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</si>
  <si>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</si>
  <si>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</si>
  <si>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</si>
  <si>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</si>
  <si>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</si>
  <si>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</si>
  <si>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</si>
  <si>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</si>
  <si>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</si>
  <si>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</si>
  <si>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</si>
  <si>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</si>
  <si>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</si>
  <si>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</si>
  <si>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</si>
  <si>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</si>
  <si>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</si>
  <si>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</si>
  <si>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</si>
  <si>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</si>
  <si>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</si>
  <si>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</si>
  <si>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</si>
  <si>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</si>
  <si>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</si>
  <si>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</si>
  <si>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</si>
  <si>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</si>
  <si>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</si>
  <si>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</si>
  <si>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</si>
  <si>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</si>
  <si>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</si>
  <si>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</si>
  <si>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</si>
  <si>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</si>
  <si>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</si>
  <si>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</si>
  <si>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</si>
  <si>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</si>
  <si>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</si>
  <si>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</si>
  <si>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</si>
  <si>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</si>
  <si>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</si>
  <si>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</si>
  <si>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</si>
  <si>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</si>
  <si>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</si>
  <si>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</si>
  <si>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</si>
  <si>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</si>
  <si>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</si>
  <si>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</si>
  <si>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</si>
  <si>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</si>
  <si>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</si>
  <si>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</si>
  <si>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</si>
  <si>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</si>
  <si>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</si>
  <si>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</si>
  <si>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</si>
  <si>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</si>
  <si>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</si>
  <si>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</si>
  <si>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</si>
  <si>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</si>
  <si>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</si>
  <si>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</si>
  <si>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</si>
  <si>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</si>
  <si>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</si>
  <si>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</si>
  <si>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</si>
  <si>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</si>
  <si>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</si>
  <si>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</si>
  <si>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</si>
  <si>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</si>
  <si>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</si>
  <si>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</si>
  <si>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</si>
  <si>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</si>
  <si>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</si>
  <si>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</si>
  <si>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</si>
  <si>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</si>
  <si>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</si>
  <si>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</si>
  <si>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</si>
  <si>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</si>
  <si>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</si>
  <si>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</si>
  <si>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</si>
  <si>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</si>
  <si>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</si>
  <si>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</si>
  <si>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</si>
  <si>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</si>
  <si>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</si>
  <si>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</si>
  <si>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</si>
  <si>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</si>
  <si>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</si>
  <si>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</si>
  <si>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</si>
  <si>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</si>
  <si>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</si>
  <si>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</si>
  <si>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</si>
  <si>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</si>
  <si>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</si>
  <si>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</si>
  <si>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</si>
  <si>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</si>
  <si>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</si>
  <si>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</si>
  <si>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</si>
  <si>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</si>
  <si>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</si>
  <si>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</si>
  <si>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</si>
  <si>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</si>
  <si>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</si>
  <si>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</si>
  <si>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</si>
  <si>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</si>
  <si>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</si>
  <si>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</si>
  <si>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</si>
  <si>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</si>
  <si>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</si>
  <si>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</si>
  <si>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</si>
  <si>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</si>
  <si>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</si>
  <si>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</si>
  <si>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</si>
  <si>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</si>
  <si>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</si>
  <si>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</si>
  <si>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</si>
  <si>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</si>
  <si>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</si>
  <si>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</si>
  <si>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</si>
  <si>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</si>
  <si>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</si>
  <si>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</si>
  <si>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</si>
  <si>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</si>
  <si>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</si>
  <si>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</si>
  <si>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</si>
  <si>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</si>
  <si>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</si>
  <si>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</si>
  <si>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</si>
  <si>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</si>
  <si>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</si>
  <si>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</si>
  <si>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</si>
  <si>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</si>
  <si>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</si>
  <si>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</si>
  <si>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</si>
  <si>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</si>
  <si>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</si>
  <si>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</si>
  <si>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</si>
  <si>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</si>
  <si>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</si>
  <si>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</si>
  <si>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</si>
  <si>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</si>
  <si>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</si>
  <si>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</si>
  <si>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</si>
  <si>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</si>
  <si>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</si>
  <si>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</si>
  <si>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</si>
  <si>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</si>
  <si>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</si>
  <si>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</si>
  <si>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</si>
  <si>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</si>
  <si>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</si>
  <si>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</si>
  <si>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</si>
  <si>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</si>
  <si>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</si>
  <si>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</si>
  <si>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</si>
  <si>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</si>
  <si>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</si>
  <si>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</si>
  <si>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</si>
  <si>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</si>
  <si>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</si>
  <si>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</si>
  <si>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</si>
  <si>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</si>
  <si>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</si>
  <si>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</si>
  <si>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</si>
  <si>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</si>
  <si>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</si>
  <si>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</si>
  <si>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</si>
  <si>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</si>
  <si>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</si>
  <si>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</si>
  <si>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</si>
  <si>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</si>
  <si>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</si>
  <si>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</si>
  <si>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</si>
  <si>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</si>
  <si>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</si>
  <si>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</si>
  <si>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</si>
  <si>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</si>
  <si>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</si>
  <si>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</si>
  <si>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</si>
  <si>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</si>
  <si>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</si>
  <si>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</si>
  <si>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</si>
  <si>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</si>
  <si>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</si>
  <si>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</si>
  <si>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</si>
  <si>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</si>
  <si>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</si>
  <si>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</si>
  <si>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</si>
  <si>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</si>
  <si>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</si>
  <si>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</si>
  <si>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</si>
  <si>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</si>
  <si>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</si>
  <si>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</si>
  <si>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</si>
  <si>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</si>
  <si>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</si>
  <si>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</si>
  <si>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</si>
  <si>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</si>
  <si>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</si>
  <si>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</si>
  <si>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</si>
  <si>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</si>
  <si>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</si>
  <si>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</si>
  <si>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</si>
  <si>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</si>
  <si>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</si>
  <si>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</si>
  <si>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</si>
  <si>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</si>
  <si>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</si>
  <si>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</si>
  <si>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</si>
  <si>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</si>
  <si>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</si>
  <si>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</si>
  <si>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</si>
  <si>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</si>
  <si>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</si>
  <si>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</si>
  <si>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</si>
  <si>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</si>
  <si>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</si>
  <si>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</si>
  <si>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</si>
  <si>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</si>
  <si>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</si>
  <si>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</si>
  <si>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</si>
  <si>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</si>
  <si>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</si>
  <si>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</si>
  <si>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</si>
  <si>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</si>
  <si>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</si>
  <si>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</si>
  <si>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</si>
  <si>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</si>
  <si>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</si>
  <si>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</si>
  <si>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</si>
  <si>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</si>
  <si>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</si>
  <si>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</si>
  <si>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</si>
  <si>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</si>
  <si>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</si>
  <si>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</si>
  <si>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</si>
  <si>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</si>
  <si>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</si>
  <si>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</si>
  <si>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</si>
  <si>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</si>
  <si>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</si>
  <si>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</si>
  <si>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</si>
  <si>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</si>
  <si>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</si>
  <si>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</si>
  <si>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</si>
  <si>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</si>
  <si>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</si>
  <si>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</si>
  <si>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</si>
  <si>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</si>
  <si>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</si>
  <si>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</si>
  <si>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</si>
  <si>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</si>
  <si>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</si>
  <si>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</si>
  <si>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</si>
  <si>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</si>
  <si>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</si>
  <si>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</si>
  <si>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</si>
  <si>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</si>
  <si>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</si>
  <si>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</si>
  <si>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</si>
  <si>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</si>
  <si>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</si>
  <si>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</si>
  <si>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</si>
  <si>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</si>
  <si>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</si>
  <si>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</si>
  <si>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</si>
  <si>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</si>
  <si>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</si>
  <si>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</si>
  <si>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</si>
  <si>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</si>
  <si>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</si>
  <si>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</si>
  <si>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</si>
  <si>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</si>
  <si>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</si>
  <si>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</si>
  <si>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</si>
  <si>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</si>
  <si>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</si>
  <si>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</si>
  <si>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</si>
  <si>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</si>
  <si>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</si>
  <si>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</si>
  <si>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</si>
  <si>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</si>
  <si>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</si>
  <si>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</si>
  <si>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</si>
  <si>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</si>
  <si>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</si>
  <si>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</si>
  <si>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</si>
  <si>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</si>
  <si>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</si>
  <si>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</si>
  <si>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</si>
  <si>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</si>
  <si>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</si>
  <si>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</si>
  <si>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</si>
  <si>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</si>
  <si>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</si>
  <si>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</si>
  <si>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</si>
  <si>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</si>
  <si>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</si>
  <si>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</si>
  <si>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</si>
  <si>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</si>
  <si>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</si>
  <si>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</si>
  <si>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</si>
  <si>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</si>
  <si>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</si>
  <si>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</si>
  <si>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</si>
  <si>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</si>
  <si>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</si>
  <si>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</si>
  <si>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</si>
  <si>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</si>
  <si>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</si>
  <si>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</si>
  <si>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</si>
  <si>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</si>
  <si>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</si>
  <si>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</si>
  <si>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</si>
  <si>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</si>
  <si>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</si>
  <si>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</si>
  <si>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</si>
  <si>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</si>
  <si>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</si>
  <si>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</si>
  <si>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</si>
  <si>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</si>
  <si>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</si>
  <si>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</si>
  <si>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</si>
  <si>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</si>
  <si>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</si>
  <si>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</si>
  <si>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</si>
  <si>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</si>
  <si>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</si>
  <si>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</si>
  <si>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</si>
  <si>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</si>
  <si>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</si>
  <si>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</si>
  <si>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</si>
  <si>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</si>
  <si>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</si>
  <si>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</si>
  <si>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</si>
  <si>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</si>
  <si>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</si>
  <si>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</si>
  <si>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</si>
  <si>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</si>
  <si>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</si>
  <si>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</si>
  <si>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</si>
  <si>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</si>
  <si>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</si>
  <si>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</si>
  <si>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</si>
  <si>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</si>
  <si>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</si>
  <si>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</si>
  <si>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</si>
  <si>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</si>
  <si>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</si>
  <si>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</si>
  <si>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</si>
  <si>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</si>
  <si>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</si>
  <si>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</si>
  <si>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</si>
  <si>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</si>
  <si>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</si>
  <si>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</si>
  <si>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</si>
  <si>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</si>
  <si>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</si>
  <si>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</si>
  <si>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</si>
  <si>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</si>
  <si>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</si>
  <si>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</si>
  <si>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</si>
  <si>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</si>
  <si>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</si>
  <si>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</si>
  <si>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</si>
  <si>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</si>
  <si>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</si>
  <si>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</si>
  <si>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</si>
  <si>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</si>
  <si>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</si>
  <si>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</si>
  <si>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</si>
  <si>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</si>
  <si>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</si>
  <si>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</si>
  <si>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</si>
  <si>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</si>
  <si>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</si>
  <si>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</si>
  <si>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</si>
  <si>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</si>
  <si>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</si>
  <si>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</si>
  <si>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</si>
  <si>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</si>
  <si>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</si>
  <si>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</si>
  <si>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</si>
  <si>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</si>
  <si>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</si>
  <si>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</si>
  <si>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</si>
  <si>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</si>
  <si>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</si>
  <si>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</si>
  <si>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</si>
  <si>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</si>
  <si>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</si>
  <si>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</si>
  <si>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</si>
  <si>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</si>
  <si>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</si>
  <si>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</si>
  <si>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</si>
  <si>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</si>
  <si>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</si>
  <si>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</si>
  <si>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</si>
  <si>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</si>
  <si>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</si>
  <si>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</si>
  <si>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</si>
  <si>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</si>
  <si>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</si>
  <si>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</si>
  <si>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</si>
  <si>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</si>
  <si>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</si>
  <si>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</si>
  <si>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</si>
  <si>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</si>
  <si>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</si>
  <si>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</si>
  <si>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</si>
  <si>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</si>
  <si>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</si>
  <si>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</si>
  <si>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</si>
  <si>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</si>
  <si>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</si>
  <si>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</si>
  <si>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</si>
  <si>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</si>
  <si>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</si>
  <si>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</si>
  <si>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</si>
  <si>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</si>
  <si>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</si>
  <si>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</si>
  <si>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</si>
  <si>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</si>
  <si>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</si>
  <si>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</si>
  <si>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</si>
  <si>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</si>
  <si>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</si>
  <si>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</si>
  <si>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</si>
  <si>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</si>
  <si>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</si>
  <si>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</si>
  <si>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</si>
  <si>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</si>
  <si>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</si>
  <si>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</si>
  <si>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</si>
  <si>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</si>
  <si>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</si>
  <si>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</si>
  <si>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</si>
  <si>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</si>
  <si>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</si>
  <si>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</si>
  <si>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</si>
  <si>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</si>
  <si>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</si>
  <si>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</si>
  <si>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</si>
  <si>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</si>
  <si>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</si>
  <si>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</si>
  <si>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</si>
  <si>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</si>
  <si>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</si>
  <si>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</si>
  <si>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</si>
  <si>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</si>
  <si>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</si>
  <si>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</si>
  <si>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</si>
  <si>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</si>
  <si>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</si>
  <si>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</si>
  <si>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</si>
  <si>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</si>
  <si>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</si>
  <si>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</si>
  <si>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</si>
  <si>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</si>
  <si>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</si>
  <si>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</si>
  <si>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</si>
  <si>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</si>
  <si>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</si>
  <si>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</si>
  <si>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</si>
  <si>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</si>
  <si>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</si>
  <si>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</si>
  <si>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</si>
  <si>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</si>
  <si>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</si>
  <si>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</si>
  <si>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</si>
  <si>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</si>
  <si>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</si>
  <si>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</si>
  <si>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</si>
  <si>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</si>
  <si>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</si>
  <si>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</si>
  <si>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</si>
  <si>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</si>
  <si>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</si>
  <si>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</si>
  <si>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</si>
  <si>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</si>
  <si>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</si>
  <si>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</si>
  <si>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</si>
  <si>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</si>
  <si>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</si>
  <si>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</si>
  <si>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</si>
  <si>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</si>
  <si>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</si>
  <si>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</si>
  <si>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</si>
  <si>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</si>
  <si>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</si>
  <si>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</si>
  <si>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</si>
  <si>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</si>
  <si>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</si>
  <si>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</si>
  <si>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</si>
  <si>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</si>
  <si>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</si>
  <si>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</si>
  <si>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</si>
  <si>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</si>
  <si>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</si>
  <si>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</si>
  <si>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</si>
  <si>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</si>
  <si>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</si>
  <si>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</si>
  <si>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</si>
  <si>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</si>
  <si>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</si>
  <si>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</si>
  <si>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</si>
  <si>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</si>
  <si>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</si>
  <si>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</si>
  <si>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</si>
  <si>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</si>
  <si>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</si>
  <si>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</si>
  <si>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</si>
  <si>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</si>
  <si>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</si>
  <si>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</si>
  <si>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</si>
  <si>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</si>
  <si>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</si>
  <si>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</si>
  <si>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</si>
  <si>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</si>
  <si>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</si>
  <si>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</si>
  <si>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</si>
  <si>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</si>
  <si>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</si>
  <si>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</si>
  <si>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</si>
  <si>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</si>
  <si>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</si>
  <si>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</si>
  <si>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</si>
  <si>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</si>
  <si>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</si>
  <si>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</si>
  <si>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</si>
  <si>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</si>
  <si>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</si>
  <si>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</si>
  <si>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</si>
  <si>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</si>
  <si>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</si>
  <si>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</si>
  <si>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</si>
  <si>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</si>
  <si>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</si>
  <si>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</si>
  <si>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</si>
  <si>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</si>
  <si>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</si>
  <si>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</si>
  <si>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</si>
  <si>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</si>
  <si>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</si>
  <si>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</si>
  <si>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</si>
  <si>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</si>
  <si>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</si>
  <si>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</si>
  <si>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</si>
  <si>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</si>
  <si>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</si>
  <si>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</si>
  <si>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</si>
  <si>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</si>
  <si>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</si>
  <si>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</si>
  <si>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</si>
  <si>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</si>
  <si>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</si>
  <si>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</si>
  <si>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</si>
  <si>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</si>
  <si>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</si>
  <si>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</si>
  <si>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</si>
  <si>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</si>
  <si>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</si>
  <si>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</si>
  <si>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</si>
  <si>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</si>
  <si>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</si>
  <si>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</si>
  <si>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</si>
  <si>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</si>
  <si>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</si>
  <si>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</si>
  <si>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</si>
  <si>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</si>
  <si>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</si>
  <si>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</si>
  <si>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</si>
  <si>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</si>
  <si>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</si>
  <si>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</si>
  <si>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</si>
  <si>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</si>
  <si>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</si>
  <si>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</si>
  <si>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</si>
  <si>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</si>
  <si>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</si>
  <si>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</si>
  <si>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</si>
  <si>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</si>
  <si>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</si>
  <si>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</si>
  <si>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</si>
  <si>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</si>
  <si>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</si>
  <si>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</si>
  <si>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</si>
  <si>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</si>
  <si>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</si>
  <si>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</si>
  <si>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</si>
  <si>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</si>
  <si>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</si>
  <si>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</si>
  <si>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</si>
  <si>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</si>
  <si>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</si>
  <si>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</si>
  <si>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</si>
  <si>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</si>
  <si>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</si>
  <si>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</si>
  <si>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</si>
  <si>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</si>
  <si>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</si>
  <si>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</si>
  <si>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</si>
  <si>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</si>
  <si>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</si>
  <si>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</si>
  <si>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</si>
  <si>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</si>
  <si>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</si>
  <si>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</si>
  <si>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</si>
  <si>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</si>
  <si>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</si>
  <si>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</si>
  <si>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</si>
  <si>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</si>
  <si>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</si>
  <si>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</si>
  <si>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</si>
  <si>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</si>
  <si>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</si>
  <si>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</si>
  <si>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</si>
  <si>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</si>
  <si>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</si>
  <si>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</si>
  <si>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</si>
  <si>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</si>
  <si>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</si>
  <si>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</si>
  <si>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</si>
  <si>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</si>
  <si>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</si>
  <si>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</si>
  <si>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</si>
  <si>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</si>
  <si>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</si>
  <si>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</si>
  <si>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</si>
  <si>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</si>
  <si>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</si>
  <si>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</si>
  <si>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</si>
  <si>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</si>
  <si>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</si>
  <si>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</si>
  <si>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</si>
  <si>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</si>
  <si>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</si>
  <si>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</si>
  <si>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</si>
  <si>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</si>
  <si>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</si>
  <si>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</si>
  <si>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</si>
  <si>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</si>
  <si>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</si>
  <si>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</si>
  <si>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</si>
  <si>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</si>
  <si>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</si>
  <si>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</si>
  <si>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</si>
  <si>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</si>
  <si>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</si>
  <si>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</si>
  <si>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</si>
  <si>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</si>
  <si>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</si>
  <si>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</si>
  <si>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</si>
  <si>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</si>
  <si>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</si>
  <si>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</si>
  <si>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</si>
  <si>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</si>
  <si>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</si>
  <si>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</si>
  <si>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</si>
  <si>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</si>
  <si>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</si>
  <si>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</si>
  <si>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</si>
  <si>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</si>
  <si>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</si>
  <si>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</si>
  <si>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</si>
  <si>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</si>
  <si>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</si>
  <si>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</si>
  <si>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</si>
  <si>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</si>
  <si>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</si>
  <si>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</si>
  <si>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</si>
  <si>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</si>
  <si>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</si>
  <si>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</si>
  <si>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</si>
  <si>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</si>
  <si>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</si>
  <si>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</si>
  <si>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</si>
  <si>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</si>
  <si>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</si>
  <si>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</si>
  <si>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</si>
  <si>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</si>
  <si>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</si>
  <si>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</si>
  <si>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</si>
  <si>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</si>
  <si>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</si>
  <si>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</si>
  <si>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</si>
  <si>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</si>
  <si>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</si>
  <si>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</si>
  <si>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</si>
  <si>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</si>
  <si>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</si>
  <si>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</si>
  <si>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</si>
  <si>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</si>
  <si>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</si>
  <si>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</si>
  <si>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</si>
  <si>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</si>
  <si>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</si>
  <si>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</si>
  <si>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</si>
  <si>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</si>
  <si>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</si>
  <si>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</si>
  <si>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</si>
  <si>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</si>
  <si>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</si>
  <si>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</si>
  <si>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</si>
  <si>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</si>
  <si>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</si>
  <si>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</si>
  <si>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</si>
  <si>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</si>
  <si>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</si>
  <si>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</si>
  <si>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</si>
  <si>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</si>
  <si>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</si>
  <si>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</si>
  <si>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</si>
  <si>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</si>
  <si>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</si>
  <si>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</si>
  <si>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</si>
  <si>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</si>
  <si>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</si>
  <si>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</si>
  <si>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</si>
  <si>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</si>
  <si>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</si>
  <si>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</si>
  <si>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</si>
  <si>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</si>
  <si>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</si>
  <si>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</si>
  <si>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</si>
  <si>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</si>
  <si>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</si>
  <si>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</si>
  <si>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</si>
  <si>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</si>
  <si>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</si>
  <si>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</si>
  <si>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</si>
  <si>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</si>
  <si>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</si>
  <si>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</si>
  <si>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</si>
  <si>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</si>
  <si>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</si>
  <si>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</si>
  <si>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</si>
  <si>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</si>
  <si>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</si>
  <si>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</si>
  <si>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</si>
  <si>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</si>
  <si>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</si>
  <si>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</si>
  <si>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</si>
  <si>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</si>
  <si>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</si>
  <si>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</si>
  <si>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</si>
  <si>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</si>
  <si>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</si>
  <si>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</si>
  <si>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</si>
  <si>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</si>
  <si>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</si>
  <si>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</si>
  <si>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</si>
  <si>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</si>
  <si>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</si>
  <si>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</si>
  <si>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</si>
  <si>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</si>
  <si>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</si>
  <si>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</si>
  <si>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</si>
  <si>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</si>
  <si>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</si>
  <si>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</si>
  <si>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</si>
  <si>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</si>
  <si>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</si>
  <si>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</si>
  <si>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</si>
  <si>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</si>
  <si>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</si>
  <si>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</si>
  <si>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</si>
  <si>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</si>
  <si>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</si>
  <si>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</si>
  <si>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</si>
  <si>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</si>
  <si>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</si>
  <si>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</si>
  <si>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</si>
  <si>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</si>
  <si>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</si>
  <si>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</si>
  <si>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</si>
  <si>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</si>
  <si>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</si>
  <si>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</si>
  <si>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</si>
  <si>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</si>
  <si>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</si>
  <si>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</si>
  <si>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</si>
  <si>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</si>
  <si>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</si>
  <si>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</si>
  <si>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</si>
  <si>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</si>
  <si>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</si>
  <si>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</si>
  <si>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</si>
  <si>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</si>
  <si>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</si>
  <si>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</si>
  <si>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</si>
  <si>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</si>
  <si>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</si>
  <si>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</si>
  <si>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</si>
  <si>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</si>
  <si>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</si>
  <si>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</si>
  <si>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</si>
  <si>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</si>
  <si>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</si>
  <si>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</si>
  <si>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</si>
  <si>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</si>
  <si>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</si>
  <si>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</si>
  <si>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</si>
  <si>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</si>
  <si>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</si>
  <si>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</si>
  <si>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</si>
  <si>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</si>
  <si>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</si>
  <si>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</si>
  <si>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</si>
  <si>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</si>
  <si>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</si>
  <si>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</si>
  <si>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</si>
  <si>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</si>
  <si>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</si>
  <si>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</si>
  <si>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</si>
  <si>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</si>
  <si>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</si>
  <si>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</si>
  <si>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</si>
  <si>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</si>
  <si>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</si>
  <si>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</si>
  <si>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</si>
  <si>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</si>
  <si>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</si>
  <si>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</si>
  <si>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</si>
  <si>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</si>
  <si>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</si>
  <si>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</si>
  <si>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</si>
  <si>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</si>
  <si>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</si>
  <si>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</si>
  <si>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</si>
  <si>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</si>
  <si>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</si>
  <si>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</si>
  <si>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</si>
  <si>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</si>
  <si>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</si>
  <si>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</si>
  <si>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</si>
  <si>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</si>
  <si>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</si>
  <si>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</si>
  <si>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</si>
  <si>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</si>
  <si>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</si>
  <si>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</si>
  <si>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</si>
  <si>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</si>
  <si>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</si>
  <si>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</si>
  <si>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</si>
  <si>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</si>
  <si>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</si>
  <si>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</si>
  <si>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</si>
  <si>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</si>
  <si>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</si>
  <si>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</si>
  <si>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</si>
  <si>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</si>
  <si>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</si>
  <si>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</si>
  <si>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</si>
  <si>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</si>
  <si>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</si>
  <si>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</si>
  <si>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</si>
  <si>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</si>
  <si>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</si>
  <si>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</si>
  <si>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</si>
  <si>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</si>
  <si>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</si>
  <si>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</si>
  <si>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</si>
  <si>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</si>
  <si>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</si>
  <si>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</si>
  <si>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</si>
  <si>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</si>
  <si>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</si>
  <si>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</si>
  <si>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</si>
  <si>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</si>
  <si>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</si>
  <si>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</si>
  <si>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</si>
  <si>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</si>
  <si>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</si>
  <si>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</si>
  <si>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</si>
  <si>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</si>
  <si>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</si>
  <si>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</si>
  <si>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</si>
  <si>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</si>
  <si>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</si>
  <si>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</si>
  <si>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</si>
  <si>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</si>
  <si>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</si>
  <si>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</si>
  <si>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</si>
  <si>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</si>
  <si>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</si>
  <si>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</si>
  <si>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</si>
  <si>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</si>
  <si>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</si>
  <si>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</si>
  <si>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</si>
  <si>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</si>
  <si>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</si>
  <si>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</si>
  <si>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</si>
  <si>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</si>
  <si>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</si>
  <si>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</si>
  <si>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</si>
  <si>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</si>
  <si>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</si>
  <si>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</si>
  <si>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</si>
  <si>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</si>
  <si>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</si>
  <si>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</si>
  <si>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</si>
  <si>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</si>
  <si>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</si>
  <si>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</si>
  <si>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</si>
  <si>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</si>
  <si>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</si>
  <si>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</si>
  <si>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</si>
  <si>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</si>
  <si>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</si>
  <si>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</si>
  <si>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</si>
  <si>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</si>
  <si>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</si>
  <si>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</si>
  <si>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</si>
  <si>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</si>
  <si>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</si>
  <si>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</si>
  <si>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</si>
  <si>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</si>
  <si>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</si>
  <si>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</si>
  <si>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</si>
  <si>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</si>
  <si>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</si>
  <si>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</si>
  <si>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</si>
  <si>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</si>
  <si>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</si>
  <si>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</si>
  <si>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</si>
  <si>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</si>
  <si>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</si>
  <si>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</si>
  <si>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</si>
  <si>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</si>
  <si>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</si>
  <si>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</si>
  <si>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</si>
  <si>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</si>
  <si>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</si>
  <si>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</si>
  <si>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</si>
  <si>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</si>
  <si>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</si>
  <si>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</si>
  <si>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</si>
  <si>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</si>
  <si>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</si>
  <si>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</si>
  <si>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</si>
  <si>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</si>
  <si>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</si>
  <si>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</si>
  <si>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</si>
  <si>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</si>
  <si>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</si>
  <si>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</si>
  <si>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</si>
  <si>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</si>
  <si>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</si>
  <si>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</si>
  <si>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</si>
  <si>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</si>
  <si>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</si>
  <si>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</si>
  <si>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</si>
  <si>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</si>
  <si>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</si>
  <si>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</si>
  <si>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</si>
  <si>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</si>
  <si>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</si>
  <si>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</si>
  <si>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</si>
  <si>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</si>
  <si>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</si>
  <si>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</si>
  <si>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</si>
  <si>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</si>
  <si>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</si>
  <si>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</si>
  <si>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</si>
  <si>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</si>
  <si>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</si>
  <si>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</si>
  <si>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</si>
  <si>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</si>
  <si>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</si>
  <si>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</si>
  <si>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</si>
  <si>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</si>
  <si>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</si>
  <si>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</si>
  <si>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</si>
  <si>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</si>
  <si>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</si>
  <si>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</si>
  <si>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</si>
  <si>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</si>
  <si>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</si>
  <si>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</si>
  <si>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</si>
  <si>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</si>
  <si>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</si>
  <si>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</si>
  <si>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</si>
  <si>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</si>
  <si>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</si>
  <si>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</si>
  <si>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</si>
  <si>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</si>
  <si>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</si>
  <si>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</si>
  <si>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</si>
  <si>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</si>
  <si>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</si>
  <si>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</si>
  <si>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</si>
  <si>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</si>
  <si>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</si>
  <si>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</si>
  <si>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</si>
  <si>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</si>
  <si>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</si>
  <si>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</si>
  <si>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</si>
  <si>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</si>
  <si>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</si>
  <si>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</si>
  <si>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</si>
  <si>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</si>
  <si>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</si>
  <si>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</si>
  <si>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</si>
  <si>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</si>
  <si>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</si>
  <si>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</si>
  <si>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</si>
  <si>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</si>
  <si>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</si>
  <si>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</si>
  <si>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</si>
  <si>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</si>
  <si>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</si>
  <si>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</si>
  <si>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</si>
  <si>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</si>
  <si>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</si>
  <si>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</si>
  <si>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</si>
  <si>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</si>
  <si>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</si>
  <si>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</si>
  <si>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</si>
  <si>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</si>
  <si>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</si>
  <si>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</si>
  <si>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</si>
  <si>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</si>
  <si>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</si>
  <si>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</si>
  <si>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</si>
  <si>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</si>
  <si>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</si>
  <si>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</si>
  <si>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</si>
  <si>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</si>
  <si>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</si>
  <si>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</si>
  <si>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</si>
  <si>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</si>
  <si>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</si>
  <si>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</si>
  <si>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</si>
  <si>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</si>
  <si>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</si>
  <si>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</si>
  <si>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</si>
  <si>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</si>
  <si>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</si>
  <si>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</si>
  <si>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</si>
  <si>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</si>
  <si>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</si>
  <si>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</si>
  <si>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</si>
  <si>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</si>
  <si>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</si>
  <si>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</si>
  <si>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</si>
  <si>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</si>
  <si>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</si>
  <si>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</si>
  <si>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</si>
  <si>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</si>
  <si>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</si>
  <si>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</si>
  <si>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</si>
  <si>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</si>
  <si>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</si>
  <si>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</si>
  <si>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</si>
  <si>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</si>
  <si>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</si>
  <si>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</si>
  <si>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</si>
  <si>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</si>
  <si>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</si>
  <si>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</si>
  <si>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</si>
  <si>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</si>
  <si>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</si>
  <si>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</si>
  <si>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</si>
  <si>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</si>
  <si>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</si>
  <si>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</si>
  <si>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</si>
  <si>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</si>
  <si>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</si>
  <si>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</si>
  <si>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</si>
  <si>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</si>
  <si>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</si>
  <si>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</si>
  <si>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</si>
  <si>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</si>
  <si>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</si>
  <si>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</si>
  <si>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</si>
  <si>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</si>
  <si>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</si>
  <si>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</si>
  <si>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</si>
  <si>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</si>
  <si>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</si>
  <si>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</si>
  <si>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</si>
  <si>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</si>
  <si>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</si>
  <si>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</si>
  <si>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</si>
  <si>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</si>
  <si>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</si>
  <si>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</si>
  <si>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</si>
  <si>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</si>
  <si>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</si>
  <si>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</si>
  <si>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</si>
  <si>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</si>
  <si>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</si>
  <si>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</si>
  <si>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</si>
  <si>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</si>
  <si>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</si>
  <si>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</si>
  <si>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</si>
  <si>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</si>
  <si>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</si>
  <si>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</si>
  <si>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</si>
  <si>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</si>
  <si>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</si>
  <si>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</si>
  <si>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</si>
  <si>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</si>
  <si>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</si>
  <si>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</si>
  <si>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</si>
  <si>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</si>
  <si>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</si>
  <si>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</si>
  <si>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</si>
  <si>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</si>
  <si>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</si>
  <si>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</si>
  <si>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</si>
  <si>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</si>
  <si>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</si>
  <si>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</si>
  <si>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</si>
  <si>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</si>
  <si>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</si>
  <si>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</si>
  <si>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</si>
  <si>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</si>
  <si>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</si>
  <si>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</si>
  <si>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</si>
  <si>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</si>
  <si>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</si>
  <si>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</si>
  <si>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</si>
  <si>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</si>
  <si>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</si>
  <si>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</si>
  <si>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</si>
  <si>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</si>
  <si>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</si>
  <si>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</si>
  <si>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</si>
  <si>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</si>
  <si>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</si>
  <si>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</si>
  <si>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</si>
  <si>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</si>
  <si>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</si>
  <si>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</si>
  <si>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</si>
  <si>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</si>
  <si>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</si>
  <si>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</si>
  <si>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</si>
  <si>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</si>
  <si>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</si>
  <si>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</si>
  <si>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</si>
  <si>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</si>
  <si>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</si>
  <si>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</si>
  <si>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</si>
  <si>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</si>
  <si>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</si>
  <si>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</si>
  <si>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</si>
  <si>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</si>
  <si>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</si>
  <si>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</si>
  <si>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</si>
  <si>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</si>
  <si>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</si>
  <si>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</si>
  <si>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</si>
  <si>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</si>
  <si>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</si>
  <si>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</si>
  <si>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</si>
  <si>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</si>
  <si>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</si>
  <si>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</si>
  <si>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</si>
  <si>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</si>
  <si>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</si>
  <si>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</si>
  <si>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</si>
  <si>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</si>
  <si>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</si>
  <si>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</si>
  <si>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</si>
  <si>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</si>
  <si>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</si>
  <si>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</si>
  <si>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</si>
  <si>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</si>
  <si>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</si>
  <si>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</si>
  <si>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</si>
  <si>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</si>
  <si>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</si>
  <si>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</si>
  <si>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</si>
  <si>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</si>
  <si>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</si>
  <si>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</si>
  <si>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</si>
  <si>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</si>
  <si>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</si>
  <si>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</si>
  <si>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</si>
  <si>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</si>
  <si>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</si>
  <si>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</si>
  <si>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</si>
  <si>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</si>
  <si>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</si>
  <si>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</si>
  <si>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</si>
  <si>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</si>
  <si>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</si>
  <si>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</si>
  <si>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</si>
  <si>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</si>
  <si>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</si>
  <si>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</si>
  <si>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</si>
  <si>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</si>
  <si>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</si>
  <si>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</si>
  <si>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</si>
  <si>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</si>
  <si>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</si>
  <si>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</si>
  <si>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</si>
  <si>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</si>
  <si>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</si>
  <si>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</si>
  <si>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</si>
  <si>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</si>
  <si>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</si>
  <si>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</si>
  <si>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</si>
  <si>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</si>
  <si>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</si>
  <si>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</si>
  <si>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</si>
  <si>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</si>
  <si>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</si>
  <si>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</si>
  <si>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</si>
  <si>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</si>
  <si>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</si>
  <si>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</si>
  <si>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</si>
  <si>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</si>
  <si>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</si>
  <si>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</si>
  <si>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</si>
  <si>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</si>
  <si>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</si>
  <si>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</si>
  <si>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</si>
  <si>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</si>
  <si>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</si>
  <si>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</si>
  <si>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</si>
  <si>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</si>
  <si>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</si>
  <si>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</si>
  <si>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</si>
  <si>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</si>
  <si>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</si>
  <si>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</si>
  <si>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</si>
  <si>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</si>
  <si>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</si>
  <si>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</si>
  <si>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</si>
  <si>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</si>
  <si>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</si>
  <si>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</si>
  <si>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</si>
  <si>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</si>
  <si>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</si>
  <si>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</si>
  <si>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</si>
  <si>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</si>
  <si>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</si>
  <si>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</si>
  <si>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</si>
  <si>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</si>
  <si>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</si>
  <si>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</si>
  <si>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</si>
  <si>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</si>
  <si>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</si>
  <si>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</si>
  <si>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</si>
  <si>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</si>
  <si>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</si>
  <si>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</si>
  <si>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</si>
  <si>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</si>
  <si>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</si>
  <si>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</si>
  <si>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</si>
  <si>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</si>
  <si>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</si>
  <si>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</si>
  <si>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</si>
  <si>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</si>
  <si>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</si>
  <si>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</si>
  <si>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</si>
  <si>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</si>
  <si>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</si>
  <si>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</si>
  <si>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</si>
  <si>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</si>
  <si>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</si>
  <si>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</si>
  <si>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</si>
  <si>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</si>
  <si>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</si>
  <si>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</si>
  <si>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</si>
  <si>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</si>
  <si>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</si>
  <si>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</si>
  <si>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</si>
  <si>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</si>
  <si>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</si>
  <si>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</si>
  <si>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</si>
  <si>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</si>
  <si>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</si>
  <si>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</si>
  <si>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</si>
  <si>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</si>
  <si>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</si>
  <si>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</si>
  <si>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</si>
  <si>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</si>
  <si>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</si>
  <si>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</si>
  <si>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</si>
  <si>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</si>
  <si>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</si>
  <si>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</si>
  <si>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</si>
  <si>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</si>
  <si>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</si>
  <si>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</si>
  <si>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</si>
  <si>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</si>
  <si>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</si>
  <si>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</si>
  <si>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</si>
  <si>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</si>
  <si>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</si>
  <si>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</si>
  <si>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</si>
  <si>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</si>
  <si>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</si>
  <si>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</si>
  <si>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</si>
  <si>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</si>
  <si>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</si>
  <si>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</si>
  <si>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</si>
  <si>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</si>
  <si>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</si>
  <si>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</si>
  <si>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</si>
  <si>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</si>
  <si>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</si>
  <si>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</si>
  <si>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</si>
  <si>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</si>
  <si>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</si>
  <si>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</si>
  <si>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</si>
  <si>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</si>
  <si>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</si>
  <si>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</si>
  <si>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</si>
  <si>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</si>
  <si>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</si>
  <si>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</si>
  <si>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</si>
  <si>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</si>
  <si>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</si>
  <si>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</si>
  <si>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</si>
  <si>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</si>
  <si>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</si>
  <si>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</si>
  <si>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</si>
  <si>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</si>
  <si>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</si>
  <si>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</si>
  <si>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</si>
  <si>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</si>
  <si>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</si>
  <si>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</si>
  <si>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</si>
  <si>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</si>
  <si>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</si>
  <si>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</si>
  <si>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</si>
  <si>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</si>
  <si>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</si>
  <si>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</si>
  <si>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</si>
  <si>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</si>
  <si>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</si>
  <si>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</si>
  <si>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</si>
  <si>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</si>
  <si>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</si>
  <si>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</si>
  <si>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</si>
  <si>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</si>
  <si>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</si>
  <si>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</si>
  <si>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</si>
  <si>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</si>
  <si>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</si>
  <si>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</si>
  <si>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</si>
  <si>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</si>
  <si>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</si>
  <si>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</si>
  <si>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</si>
  <si>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</si>
  <si>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</si>
  <si>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</si>
  <si>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</si>
  <si>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</si>
  <si>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</si>
  <si>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</si>
  <si>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</si>
  <si>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</si>
  <si>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</si>
  <si>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</si>
  <si>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</si>
  <si>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</si>
  <si>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</si>
  <si>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</si>
  <si>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</si>
  <si>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</si>
  <si>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</si>
  <si>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</si>
  <si>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</si>
  <si>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</si>
  <si>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</si>
  <si>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</si>
  <si>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</si>
  <si>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</si>
  <si>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</si>
  <si>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</si>
  <si>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</si>
  <si>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</si>
  <si>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</si>
  <si>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</si>
  <si>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</si>
  <si>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</si>
  <si>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</si>
  <si>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</si>
  <si>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</si>
  <si>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</si>
  <si>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</si>
  <si>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</si>
  <si>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</si>
  <si>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</si>
  <si>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</si>
  <si>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</si>
  <si>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</si>
  <si>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</si>
  <si>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</si>
  <si>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</si>
  <si>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</si>
  <si>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</si>
  <si>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</si>
  <si>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</si>
  <si>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</si>
  <si>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</si>
  <si>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</si>
  <si>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</si>
  <si>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</si>
  <si>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</si>
  <si>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</si>
  <si>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</si>
  <si>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</si>
  <si>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</si>
  <si>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</si>
  <si>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</si>
  <si>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</si>
  <si>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</si>
  <si>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</si>
  <si>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</si>
  <si>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</si>
  <si>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</si>
  <si>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</si>
  <si>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</si>
  <si>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</si>
  <si>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</si>
  <si>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</si>
  <si>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</si>
  <si>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</si>
  <si>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</si>
  <si>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</si>
  <si>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</si>
  <si>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</si>
  <si>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</si>
  <si>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</si>
  <si>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</si>
  <si>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</si>
  <si>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</si>
  <si>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</si>
  <si>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</si>
  <si>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</si>
  <si>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</si>
  <si>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</si>
  <si>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</si>
  <si>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</si>
  <si>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</si>
  <si>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</si>
  <si>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</si>
  <si>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</si>
  <si>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</si>
  <si>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</si>
  <si>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</si>
  <si>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</si>
  <si>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</si>
  <si>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</si>
  <si>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</si>
  <si>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</si>
  <si>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</si>
  <si>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</si>
  <si>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</si>
  <si>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</si>
  <si>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</si>
  <si>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</si>
  <si>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</si>
  <si>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</si>
  <si>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</si>
  <si>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</si>
  <si>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</si>
  <si>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</si>
  <si>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</si>
  <si>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</si>
  <si>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</si>
  <si>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</si>
  <si>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</si>
  <si>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</si>
  <si>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</si>
  <si>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</si>
  <si>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</si>
  <si>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</si>
  <si>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</si>
  <si>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</si>
  <si>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</si>
  <si>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</si>
  <si>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</si>
  <si>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</si>
  <si>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</si>
  <si>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</si>
  <si>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</si>
  <si>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</si>
  <si>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</si>
  <si>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</si>
  <si>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</si>
  <si>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</si>
  <si>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</si>
  <si>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</si>
  <si>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</si>
  <si>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</si>
  <si>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</si>
  <si>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</si>
  <si>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</si>
  <si>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</si>
  <si>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</si>
  <si>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</si>
  <si>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</si>
  <si>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</si>
  <si>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</si>
  <si>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</si>
  <si>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</si>
  <si>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</si>
  <si>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</si>
  <si>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</si>
  <si>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</si>
  <si>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</si>
  <si>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</si>
  <si>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</si>
  <si>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</si>
  <si>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</si>
  <si>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</si>
  <si>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</si>
  <si>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</si>
  <si>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</si>
  <si>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</si>
  <si>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</si>
  <si>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</si>
  <si>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</si>
  <si>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</si>
  <si>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</si>
  <si>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</si>
  <si>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</si>
  <si>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</si>
  <si>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</si>
  <si>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</si>
  <si>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</si>
  <si>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</si>
  <si>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</si>
  <si>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</si>
  <si>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</si>
  <si>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</si>
  <si>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</si>
  <si>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</si>
  <si>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</si>
  <si>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</si>
  <si>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</si>
  <si>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</si>
  <si>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</si>
  <si>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</si>
  <si>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</si>
  <si>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</si>
  <si>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</si>
  <si>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</si>
  <si>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</si>
  <si>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</si>
  <si>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</si>
  <si>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</si>
  <si>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</si>
  <si>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</si>
  <si>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</si>
  <si>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</si>
  <si>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</si>
  <si>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</si>
  <si>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</si>
  <si>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</si>
  <si>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</si>
  <si>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</si>
  <si>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</si>
  <si>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</si>
  <si>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</si>
  <si>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</si>
  <si>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</si>
  <si>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</si>
  <si>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</si>
  <si>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</si>
  <si>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</si>
  <si>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</si>
  <si>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</si>
  <si>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</si>
  <si>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</si>
  <si>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</si>
  <si>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</si>
  <si>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</si>
  <si>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</si>
  <si>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</si>
  <si>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</si>
  <si>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</si>
  <si>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</si>
  <si>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</si>
  <si>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</si>
  <si>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</si>
  <si>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</si>
  <si>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</si>
  <si>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</si>
  <si>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</si>
  <si>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</si>
  <si>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</si>
  <si>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</si>
  <si>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</si>
  <si>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</si>
  <si>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</si>
  <si>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</si>
  <si>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</si>
  <si>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</si>
  <si>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</si>
  <si>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</si>
  <si>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</si>
  <si>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</si>
  <si>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</si>
  <si>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</si>
  <si>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</si>
  <si>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</si>
  <si>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</si>
  <si>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</si>
  <si>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</si>
  <si>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</si>
  <si>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</si>
  <si>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</si>
  <si>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</si>
  <si>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</si>
  <si>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</si>
  <si>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</si>
  <si>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</si>
  <si>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</si>
  <si>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</si>
  <si>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</si>
  <si>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</si>
  <si>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</si>
  <si>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</si>
  <si>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</si>
  <si>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</si>
  <si>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</si>
  <si>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</si>
  <si>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</si>
  <si>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</si>
  <si>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</si>
  <si>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</si>
  <si>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</si>
  <si>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</si>
  <si>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</si>
  <si>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</si>
  <si>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</si>
  <si>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</si>
  <si>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</si>
  <si>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</si>
  <si>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</si>
  <si>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</si>
  <si>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</si>
  <si>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</si>
  <si>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</si>
  <si>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</si>
  <si>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</si>
  <si>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</si>
  <si>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</si>
  <si>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</si>
  <si>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</si>
  <si>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</si>
  <si>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</si>
  <si>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</si>
  <si>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</si>
  <si>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</si>
  <si>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</si>
  <si>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</si>
  <si>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</si>
  <si>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</si>
  <si>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</si>
  <si>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</si>
  <si>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</si>
  <si>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</si>
  <si>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</si>
  <si>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</si>
  <si>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</si>
  <si>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</si>
  <si>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</si>
  <si>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</si>
  <si>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</si>
  <si>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</si>
  <si>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</si>
  <si>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</si>
  <si>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</si>
  <si>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</si>
  <si>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</si>
  <si>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</si>
  <si>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</si>
  <si>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</si>
  <si>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</si>
  <si>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</si>
  <si>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</si>
  <si>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</si>
  <si>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</si>
  <si>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</si>
  <si>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</si>
  <si>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</si>
  <si>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</si>
  <si>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</si>
  <si>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</si>
  <si>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</si>
  <si>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</si>
  <si>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</si>
  <si>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</si>
  <si>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</si>
  <si>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</si>
  <si>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</si>
  <si>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</si>
  <si>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</si>
  <si>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</si>
  <si>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</si>
  <si>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</si>
  <si>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</si>
  <si>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</si>
  <si>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</si>
  <si>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</si>
  <si>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</si>
  <si>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</si>
  <si>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</si>
  <si>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</si>
  <si>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</si>
  <si>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</si>
  <si>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</si>
  <si>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</si>
  <si>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</si>
  <si>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</si>
  <si>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</si>
  <si>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</si>
  <si>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</si>
  <si>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</si>
  <si>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</si>
  <si>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</si>
  <si>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</si>
  <si>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</si>
  <si>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</si>
  <si>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</si>
  <si>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</si>
  <si>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</si>
  <si>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</si>
  <si>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</si>
  <si>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</si>
  <si>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</si>
  <si>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</si>
  <si>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</si>
  <si>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</si>
  <si>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</si>
  <si>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</si>
  <si>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</si>
  <si>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</si>
  <si>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</si>
  <si>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</si>
  <si>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</si>
  <si>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</si>
  <si>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</si>
  <si>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</si>
  <si>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</si>
  <si>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</si>
  <si>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</si>
  <si>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</si>
  <si>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</si>
  <si>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</si>
  <si>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</si>
  <si>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</si>
  <si>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</si>
  <si>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</si>
  <si>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</si>
  <si>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</si>
  <si>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</si>
  <si>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</si>
  <si>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</si>
  <si>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</si>
  <si>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</si>
  <si>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</si>
  <si>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</si>
  <si>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</si>
  <si>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</si>
  <si>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</si>
  <si>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</si>
  <si>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</si>
  <si>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</si>
  <si>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</si>
  <si>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</si>
  <si>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</si>
  <si>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</si>
  <si>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</si>
  <si>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</si>
  <si>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</si>
  <si>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</si>
  <si>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</si>
  <si>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</si>
  <si>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</si>
  <si>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</si>
  <si>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</si>
  <si>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</si>
  <si>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</si>
  <si>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</si>
  <si>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</si>
  <si>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</si>
  <si>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</si>
  <si>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</si>
  <si>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</si>
  <si>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</si>
  <si>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</si>
  <si>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</si>
  <si>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</si>
  <si>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</si>
  <si>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</si>
  <si>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</si>
  <si>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</si>
  <si>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</si>
  <si>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</si>
  <si>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</si>
  <si>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</si>
  <si>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</si>
  <si>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</si>
  <si>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</si>
  <si>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</si>
  <si>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</si>
  <si>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</si>
  <si>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</si>
  <si>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</si>
  <si>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</si>
  <si>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</si>
  <si>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</si>
  <si>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</si>
  <si>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</si>
  <si>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</si>
  <si>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</si>
  <si>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</si>
  <si>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</si>
  <si>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</si>
  <si>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</si>
  <si>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</si>
  <si>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</si>
  <si>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</si>
  <si>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</si>
  <si>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</si>
  <si>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</si>
  <si>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</si>
  <si>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</si>
  <si>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</si>
  <si>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</si>
  <si>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</si>
  <si>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</si>
  <si>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</si>
  <si>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</si>
  <si>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</si>
  <si>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</si>
  <si>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</si>
  <si>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</si>
  <si>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</si>
  <si>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</si>
  <si>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</si>
  <si>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</si>
  <si>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</si>
  <si>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</si>
  <si>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</si>
  <si>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</si>
  <si>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</si>
  <si>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</si>
  <si>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</si>
  <si>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</si>
  <si>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</si>
  <si>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</si>
  <si>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</si>
  <si>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</si>
  <si>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</si>
  <si>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</si>
  <si>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</si>
  <si>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</si>
  <si>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</si>
  <si>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</si>
  <si>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</si>
  <si>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</si>
  <si>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</si>
  <si>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</si>
  <si>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</si>
  <si>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</si>
  <si>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</si>
  <si>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</si>
  <si>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</si>
  <si>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</si>
  <si>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</si>
  <si>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</si>
  <si>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</si>
  <si>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</si>
  <si>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</si>
  <si>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</si>
  <si>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</si>
  <si>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</si>
  <si>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</si>
  <si>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</si>
  <si>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</si>
  <si>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</si>
  <si>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</si>
  <si>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</si>
  <si>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</si>
  <si>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</si>
  <si>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</si>
  <si>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</si>
  <si>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</si>
  <si>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</si>
  <si>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</si>
  <si>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</si>
  <si>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</si>
  <si>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</si>
  <si>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</si>
  <si>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</si>
  <si>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</si>
  <si>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</si>
  <si>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</si>
  <si>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</si>
  <si>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</si>
  <si>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</si>
  <si>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</si>
  <si>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</si>
  <si>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</si>
  <si>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</si>
  <si>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</si>
  <si>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</si>
  <si>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</si>
  <si>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</si>
  <si>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</si>
  <si>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</si>
  <si>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</si>
  <si>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</si>
  <si>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</si>
  <si>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</si>
  <si>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</si>
  <si>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</si>
  <si>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</si>
  <si>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</si>
  <si>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</si>
  <si>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</si>
  <si>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</si>
  <si>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</si>
  <si>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</si>
  <si>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</si>
  <si>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</si>
  <si>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</si>
  <si>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</si>
  <si>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</si>
  <si>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</si>
  <si>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</si>
  <si>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</si>
  <si>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</si>
  <si>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</si>
  <si>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</si>
  <si>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</si>
  <si>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</si>
  <si>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</si>
  <si>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</si>
  <si>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</si>
  <si>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</si>
  <si>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</si>
  <si>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</si>
  <si>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</si>
  <si>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</si>
  <si>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</si>
  <si>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</si>
  <si>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</si>
  <si>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</si>
  <si>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</si>
  <si>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</si>
  <si>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</si>
  <si>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</si>
  <si>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</si>
  <si>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</si>
  <si>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</si>
  <si>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</si>
  <si>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</si>
  <si>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</si>
  <si>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</si>
  <si>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</si>
  <si>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</si>
  <si>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</si>
  <si>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</si>
  <si>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</si>
  <si>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</si>
  <si>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</si>
  <si>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</si>
  <si>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</si>
  <si>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</si>
  <si>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</si>
  <si>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</si>
  <si>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</si>
  <si>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</si>
  <si>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</si>
  <si>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</si>
  <si>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</si>
  <si>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</si>
  <si>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</si>
  <si>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</si>
  <si>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</si>
  <si>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</si>
  <si>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</si>
  <si>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</si>
  <si>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</si>
  <si>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</si>
  <si>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</si>
  <si>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</si>
  <si>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</si>
  <si>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</si>
  <si>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</si>
  <si>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</si>
  <si>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</si>
  <si>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</si>
  <si>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</si>
  <si>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</si>
  <si>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</si>
  <si>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</si>
  <si>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</si>
  <si>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</si>
  <si>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</si>
  <si>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</si>
  <si>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</si>
  <si>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</si>
  <si>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</si>
  <si>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</si>
  <si>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</si>
  <si>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</si>
  <si>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</si>
  <si>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</si>
  <si>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</si>
  <si>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</si>
  <si>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</si>
  <si>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</si>
  <si>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</si>
  <si>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</si>
  <si>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</si>
  <si>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</si>
  <si>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</si>
  <si>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</si>
  <si>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</si>
  <si>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</si>
  <si>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</si>
  <si>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</si>
  <si>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</si>
  <si>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</si>
  <si>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</si>
  <si>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</si>
  <si>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</si>
  <si>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</si>
  <si>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</si>
  <si>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</si>
  <si>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</si>
  <si>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</si>
  <si>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</si>
  <si>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</si>
  <si>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</si>
  <si>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</si>
  <si>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</si>
  <si>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</si>
  <si>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</si>
  <si>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</si>
  <si>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</si>
  <si>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</si>
  <si>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</si>
  <si>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</si>
  <si>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</si>
  <si>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</si>
  <si>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</si>
  <si>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</si>
  <si>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</si>
  <si>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</si>
  <si>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</si>
  <si>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</si>
  <si>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</si>
  <si>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</si>
  <si>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</si>
  <si>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</si>
  <si>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</si>
  <si>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</si>
  <si>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</si>
  <si>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</si>
  <si>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</si>
  <si>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</si>
  <si>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</si>
  <si>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</si>
  <si>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</si>
  <si>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</si>
  <si>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</si>
  <si>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</si>
  <si>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</si>
  <si>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</si>
  <si>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</si>
  <si>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</si>
  <si>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</si>
  <si>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</si>
  <si>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</si>
  <si>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</si>
  <si>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</si>
  <si>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</si>
  <si>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</si>
  <si>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</si>
  <si>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</si>
  <si>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</si>
  <si>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</si>
  <si>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</si>
  <si>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</si>
  <si>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</si>
  <si>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</si>
  <si>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</si>
  <si>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</si>
  <si>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</si>
  <si>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</si>
  <si>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</si>
  <si>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</si>
  <si>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</si>
  <si>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</si>
  <si>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</si>
  <si>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</si>
  <si>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</si>
  <si>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</si>
  <si>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</si>
  <si>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</si>
  <si>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</si>
  <si>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</si>
  <si>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</si>
  <si>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</si>
  <si>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</si>
  <si>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</si>
  <si>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</si>
  <si>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</si>
  <si>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</si>
  <si>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</si>
  <si>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</si>
  <si>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</si>
  <si>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</si>
  <si>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</si>
  <si>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</si>
  <si>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</si>
  <si>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</si>
  <si>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</si>
  <si>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</si>
  <si>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</si>
  <si>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</si>
  <si>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</si>
  <si>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</si>
  <si>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</si>
  <si>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</si>
  <si>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</si>
  <si>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</si>
  <si>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</si>
  <si>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</si>
  <si>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</si>
  <si>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</si>
  <si>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</si>
  <si>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</si>
  <si>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</si>
  <si>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</si>
  <si>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</si>
  <si>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</si>
  <si>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</si>
  <si>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</si>
  <si>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</si>
  <si>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</si>
  <si>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</si>
  <si>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</si>
  <si>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</si>
  <si>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</si>
  <si>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</si>
  <si>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</si>
  <si>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</si>
  <si>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</si>
  <si>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</si>
  <si>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</si>
  <si>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</si>
  <si>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</si>
  <si>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</si>
  <si>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</si>
  <si>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</si>
  <si>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</si>
  <si>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</si>
  <si>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</si>
  <si>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</si>
  <si>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</si>
  <si>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</si>
  <si>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</si>
  <si>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</si>
  <si>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</si>
  <si>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</si>
  <si>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</si>
  <si>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</si>
  <si>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</si>
  <si>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</si>
  <si>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</si>
  <si>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</si>
  <si>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</si>
  <si>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</si>
  <si>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</si>
  <si>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</si>
  <si>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</si>
  <si>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</si>
  <si>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</si>
  <si>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</si>
  <si>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</si>
  <si>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</si>
  <si>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</si>
  <si>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</si>
  <si>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</si>
  <si>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</si>
  <si>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</si>
  <si>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</si>
  <si>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</si>
  <si>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</si>
  <si>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</si>
  <si>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</si>
  <si>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</si>
  <si>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</si>
  <si>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</si>
  <si>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</si>
  <si>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</si>
  <si>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</si>
  <si>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</si>
  <si>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</si>
  <si>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</si>
  <si>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</si>
  <si>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</si>
  <si>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</si>
  <si>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</si>
  <si>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</si>
  <si>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</si>
  <si>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</si>
  <si>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</si>
  <si>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</si>
  <si>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</si>
  <si>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</si>
  <si>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</si>
  <si>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</si>
  <si>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</si>
  <si>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</si>
  <si>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</si>
  <si>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</si>
  <si>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</si>
  <si>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</si>
  <si>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</si>
  <si>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</si>
  <si>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</si>
  <si>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</si>
  <si>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</si>
  <si>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</si>
  <si>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</si>
  <si>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</si>
  <si>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</si>
  <si>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</si>
  <si>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</si>
  <si>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</si>
  <si>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</si>
  <si>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</si>
  <si>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</si>
  <si>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</si>
  <si>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</si>
  <si>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</si>
  <si>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</si>
  <si>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</si>
  <si>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</si>
  <si>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</si>
  <si>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</si>
  <si>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</si>
  <si>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</si>
  <si>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</si>
  <si>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</si>
  <si>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</si>
  <si>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</si>
  <si>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</si>
  <si>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</si>
  <si>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</si>
  <si>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</si>
  <si>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</si>
  <si>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</si>
  <si>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</si>
  <si>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</si>
  <si>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</si>
  <si>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</si>
  <si>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</si>
  <si>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</si>
  <si>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</si>
  <si>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</si>
  <si>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</si>
  <si>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</si>
  <si>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</si>
  <si>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</si>
  <si>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</si>
  <si>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</si>
  <si>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</si>
  <si>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</si>
  <si>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</si>
  <si>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</si>
  <si>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</si>
  <si>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</si>
  <si>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</si>
  <si>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</si>
  <si>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</si>
  <si>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</si>
  <si>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</si>
  <si>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</si>
  <si>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</si>
  <si>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</si>
  <si>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</si>
  <si>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</si>
  <si>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</si>
  <si>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</si>
  <si>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</si>
  <si>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</si>
  <si>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</si>
  <si>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</si>
  <si>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</si>
  <si>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</si>
  <si>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</si>
  <si>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</si>
  <si>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</si>
  <si>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</si>
  <si>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</si>
  <si>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</si>
  <si>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</si>
  <si>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</si>
  <si>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</si>
  <si>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</si>
  <si>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</si>
  <si>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</si>
  <si>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</si>
  <si>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</si>
  <si>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</si>
  <si>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</si>
  <si>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</si>
  <si>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</si>
  <si>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</si>
  <si>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</si>
  <si>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</si>
  <si>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</si>
  <si>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</si>
  <si>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</si>
  <si>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</si>
  <si>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</si>
  <si>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</si>
  <si>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</si>
  <si>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</si>
  <si>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</si>
  <si>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</si>
  <si>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</si>
  <si>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</si>
  <si>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</si>
  <si>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</si>
  <si>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</si>
  <si>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</si>
  <si>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</si>
  <si>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</si>
  <si>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</si>
  <si>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</si>
  <si>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</si>
  <si>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</si>
  <si>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</si>
  <si>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</si>
  <si>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</si>
  <si>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</si>
  <si>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</si>
  <si>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</si>
  <si>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</si>
  <si>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</si>
  <si>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</si>
  <si>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</si>
  <si>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</si>
  <si>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</si>
  <si>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</si>
  <si>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</si>
  <si>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</si>
  <si>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</si>
  <si>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</si>
  <si>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</si>
  <si>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</si>
  <si>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</si>
  <si>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</si>
  <si>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</si>
  <si>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</si>
  <si>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</si>
  <si>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</si>
  <si>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</si>
  <si>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</si>
  <si>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</si>
  <si>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</si>
  <si>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</si>
  <si>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</si>
  <si>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</si>
  <si>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</si>
  <si>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</si>
  <si>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</si>
  <si>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</si>
  <si>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</si>
  <si>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</si>
  <si>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</si>
  <si>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</si>
  <si>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</si>
  <si>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</si>
  <si>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</si>
  <si>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</si>
  <si>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</si>
  <si>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</si>
  <si>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</si>
  <si>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</si>
  <si>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</si>
  <si>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</si>
  <si>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</si>
  <si>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</si>
  <si>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</si>
  <si>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</si>
  <si>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</si>
  <si>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</si>
  <si>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</si>
  <si>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</si>
  <si>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</si>
  <si>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</si>
  <si>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</si>
  <si>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</si>
  <si>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</si>
  <si>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</si>
  <si>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</si>
  <si>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</si>
  <si>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</si>
  <si>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</si>
  <si>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</si>
  <si>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</si>
  <si>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</si>
  <si>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</si>
  <si>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</si>
  <si>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</si>
  <si>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</si>
  <si>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</si>
  <si>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</si>
  <si>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</si>
  <si>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</si>
  <si>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</si>
  <si>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</si>
  <si>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</si>
  <si>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</si>
  <si>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</si>
  <si>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</si>
  <si>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</si>
  <si>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</si>
  <si>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</si>
  <si>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</si>
  <si>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</si>
  <si>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</si>
  <si>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</si>
  <si>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</si>
  <si>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</si>
  <si>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</si>
  <si>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</si>
  <si>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</si>
  <si>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</si>
  <si>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</si>
  <si>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</si>
  <si>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</si>
  <si>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</si>
  <si>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</si>
  <si>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</si>
  <si>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</si>
  <si>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</si>
  <si>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</si>
  <si>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</si>
  <si>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</si>
  <si>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</si>
  <si>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</si>
  <si>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</si>
  <si>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</si>
  <si>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</si>
  <si>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</si>
  <si>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</si>
  <si>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</si>
  <si>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</si>
  <si>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</si>
  <si>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</si>
  <si>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</si>
  <si>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</si>
  <si>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</si>
  <si>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</si>
  <si>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</si>
  <si>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</si>
  <si>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</si>
  <si>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</si>
  <si>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</si>
  <si>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</si>
  <si>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</si>
  <si>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</si>
  <si>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</si>
  <si>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</si>
  <si>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</si>
  <si>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</si>
  <si>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</si>
  <si>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</si>
  <si>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</si>
  <si>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</si>
  <si>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</si>
  <si>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</si>
  <si>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</si>
  <si>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</si>
  <si>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</si>
  <si>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</si>
  <si>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</si>
  <si>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</si>
  <si>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</si>
  <si>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</si>
  <si>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</si>
  <si>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</si>
  <si>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</si>
  <si>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</si>
  <si>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</si>
  <si>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</si>
  <si>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</si>
  <si>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</si>
  <si>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</si>
  <si>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</si>
  <si>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</si>
  <si>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</si>
  <si>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</si>
  <si>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</si>
  <si>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</si>
  <si>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</si>
  <si>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</si>
  <si>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</si>
  <si>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</si>
  <si>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</si>
  <si>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</si>
  <si>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</si>
  <si>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</si>
  <si>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</si>
  <si>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</si>
  <si>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</si>
  <si>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</si>
  <si>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</si>
  <si>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</si>
  <si>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</si>
  <si>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</si>
  <si>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</si>
  <si>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</si>
  <si>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</si>
  <si>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</si>
  <si>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</si>
  <si>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</si>
  <si>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</si>
  <si>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</si>
  <si>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</si>
  <si>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</si>
  <si>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</si>
  <si>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</si>
  <si>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</si>
  <si>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</si>
  <si>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</si>
  <si>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</si>
  <si>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</si>
  <si>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</si>
  <si>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</si>
  <si>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</si>
  <si>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</si>
  <si>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</si>
  <si>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</si>
  <si>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</si>
  <si>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</si>
  <si>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</si>
  <si>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</si>
  <si>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</si>
  <si>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</si>
  <si>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</si>
  <si>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</si>
  <si>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</si>
  <si>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</si>
  <si>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</si>
  <si>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</si>
  <si>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</si>
  <si>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</si>
  <si>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</si>
  <si>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</si>
  <si>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</si>
  <si>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</si>
  <si>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</si>
  <si>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</si>
  <si>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</si>
  <si>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</si>
  <si>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</si>
  <si>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</si>
  <si>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</si>
  <si>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</si>
  <si>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</si>
  <si>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</si>
  <si>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</si>
  <si>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</si>
  <si>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</si>
  <si>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</si>
  <si>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</si>
  <si>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</si>
  <si>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</si>
  <si>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</si>
  <si>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</si>
  <si>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</si>
  <si>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</si>
  <si>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</si>
  <si>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</si>
  <si>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</si>
  <si>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</si>
  <si>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</si>
  <si>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</si>
  <si>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</si>
  <si>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</si>
  <si>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</si>
  <si>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</si>
  <si>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</si>
  <si>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</si>
  <si>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</si>
  <si>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</si>
  <si>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</si>
  <si>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</si>
  <si>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</si>
  <si>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</si>
  <si>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</si>
  <si>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</si>
  <si>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</si>
  <si>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</si>
  <si>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</si>
  <si>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</si>
  <si>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</si>
  <si>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</si>
  <si>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</si>
  <si>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</si>
  <si>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</si>
  <si>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</si>
  <si>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</si>
  <si>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</si>
  <si>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</si>
  <si>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</si>
  <si>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</si>
  <si>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</si>
  <si>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</si>
  <si>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</si>
  <si>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</si>
  <si>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</si>
  <si>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</si>
  <si>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</si>
  <si>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</si>
  <si>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</si>
  <si>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</si>
  <si>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</si>
  <si>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</si>
  <si>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</si>
  <si>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</si>
  <si>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</si>
  <si>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</si>
  <si>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</si>
  <si>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</si>
  <si>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</si>
  <si>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</si>
  <si>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</si>
  <si>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</si>
  <si>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</si>
  <si>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</si>
  <si>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</si>
  <si>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</si>
  <si>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</si>
  <si>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</si>
  <si>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</si>
  <si>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</si>
  <si>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</si>
  <si>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</si>
  <si>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</si>
  <si>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</si>
  <si>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</si>
  <si>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</si>
  <si>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</si>
  <si>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</si>
  <si>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</si>
  <si>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</si>
  <si>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</si>
  <si>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</si>
  <si>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</si>
  <si>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</si>
  <si>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</si>
  <si>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</si>
  <si>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</si>
  <si>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</si>
  <si>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</si>
  <si>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</si>
  <si>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</si>
  <si>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</si>
  <si>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</si>
  <si>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</si>
  <si>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</si>
  <si>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</si>
  <si>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</si>
  <si>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</si>
  <si>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</si>
  <si>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</si>
  <si>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</si>
  <si>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</si>
  <si>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</si>
  <si>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</si>
  <si>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</si>
  <si>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</si>
  <si>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</si>
  <si>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</si>
  <si>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</si>
  <si>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</si>
  <si>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</si>
  <si>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</si>
  <si>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</si>
  <si>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</si>
  <si>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</si>
  <si>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</si>
  <si>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</si>
  <si>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</si>
  <si>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</si>
  <si>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</si>
  <si>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</si>
  <si>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</si>
  <si>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</si>
  <si>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</si>
  <si>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</si>
  <si>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</si>
  <si>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</si>
  <si>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</si>
  <si>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</si>
  <si>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</si>
  <si>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</si>
  <si>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</si>
  <si>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</si>
  <si>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</si>
  <si>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</si>
  <si>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</si>
  <si>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</si>
  <si>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</si>
  <si>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</si>
  <si>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</si>
  <si>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</si>
  <si>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</si>
  <si>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</si>
  <si>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</si>
  <si>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</si>
  <si>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</si>
  <si>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</si>
  <si>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</si>
  <si>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</si>
  <si>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</si>
  <si>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</si>
  <si>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</si>
  <si>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</si>
  <si>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</si>
  <si>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</si>
  <si>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</si>
  <si>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</si>
  <si>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</si>
  <si>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</si>
  <si>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</si>
  <si>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</si>
  <si>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</si>
  <si>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</si>
  <si>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</si>
  <si>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</si>
  <si>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</si>
  <si>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</si>
  <si>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</si>
  <si>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</si>
  <si>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</si>
  <si>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</si>
  <si>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</si>
  <si>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</si>
  <si>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</si>
  <si>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</si>
  <si>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</si>
  <si>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</si>
  <si>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</si>
  <si>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</si>
  <si>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</si>
  <si>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</si>
  <si>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</si>
  <si>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</si>
  <si>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</si>
  <si>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</si>
  <si>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</si>
  <si>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</si>
  <si>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</si>
  <si>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</si>
  <si>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</si>
  <si>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</si>
  <si>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</si>
  <si>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</si>
  <si>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</si>
  <si>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</si>
  <si>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</si>
  <si>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</si>
  <si>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</si>
  <si>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</si>
  <si>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</si>
  <si>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</si>
  <si>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</si>
  <si>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</si>
  <si>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</si>
  <si>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</si>
  <si>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</si>
  <si>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</si>
  <si>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</si>
  <si>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</si>
  <si>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</si>
  <si>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</si>
  <si>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</si>
  <si>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</si>
  <si>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</si>
  <si>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</si>
  <si>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</si>
  <si>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</si>
  <si>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</si>
  <si>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</si>
  <si>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</si>
  <si>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</si>
  <si>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</si>
  <si>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</si>
  <si>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</si>
  <si>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</si>
  <si>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</si>
  <si>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</si>
  <si>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</si>
  <si>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</si>
  <si>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</si>
  <si>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</si>
  <si>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</si>
  <si>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</si>
  <si>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</si>
  <si>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</si>
  <si>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</si>
  <si>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</si>
  <si>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</si>
  <si>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</si>
  <si>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</si>
  <si>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</si>
  <si>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</si>
  <si>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</si>
  <si>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</si>
  <si>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</si>
  <si>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</si>
  <si>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</si>
  <si>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</si>
  <si>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</si>
  <si>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</si>
  <si>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</si>
  <si>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</si>
  <si>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</si>
  <si>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</si>
  <si>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</si>
  <si>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</si>
  <si>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</si>
  <si>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</si>
  <si>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</si>
  <si>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</si>
  <si>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</si>
  <si>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</si>
  <si>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</si>
  <si>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</si>
  <si>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</si>
  <si>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</si>
  <si>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</si>
  <si>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</si>
  <si>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</si>
  <si>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</si>
  <si>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</si>
  <si>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</si>
  <si>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</si>
  <si>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</si>
  <si>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</si>
  <si>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</si>
  <si>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</si>
  <si>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</si>
  <si>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</si>
  <si>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</si>
  <si>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</si>
  <si>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</si>
  <si>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</si>
  <si>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</si>
  <si>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</si>
  <si>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</si>
  <si>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</si>
  <si>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</si>
  <si>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</si>
  <si>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</si>
  <si>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</si>
  <si>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</si>
  <si>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</si>
  <si>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</si>
  <si>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</si>
  <si>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</si>
  <si>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</si>
  <si>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</si>
  <si>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</si>
  <si>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</si>
  <si>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</si>
  <si>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</si>
  <si>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</si>
  <si>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</si>
  <si>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</si>
  <si>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</si>
  <si>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</si>
  <si>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</si>
  <si>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</si>
  <si>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</si>
  <si>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</si>
  <si>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</si>
  <si>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</si>
  <si>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</si>
  <si>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</si>
  <si>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</si>
  <si>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</si>
  <si>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</si>
  <si>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</si>
  <si>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</si>
  <si>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</si>
  <si>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</si>
  <si>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</si>
  <si>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</si>
  <si>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</si>
  <si>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</si>
  <si>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</si>
  <si>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</si>
  <si>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</si>
  <si>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</si>
  <si>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</si>
  <si>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</si>
  <si>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</si>
  <si>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</si>
  <si>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</si>
  <si>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</si>
  <si>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</si>
  <si>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</si>
  <si>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</si>
  <si>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</si>
  <si>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</si>
  <si>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</si>
  <si>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</si>
  <si>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</si>
  <si>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</si>
  <si>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</si>
  <si>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</si>
  <si>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</si>
  <si>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</si>
  <si>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</si>
  <si>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</si>
  <si>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</si>
  <si>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</si>
  <si>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</si>
  <si>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</si>
  <si>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</si>
  <si>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</si>
  <si>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</si>
  <si>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</si>
  <si>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</si>
  <si>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</si>
  <si>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</si>
  <si>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</si>
  <si>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</si>
  <si>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</si>
  <si>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</si>
  <si>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</si>
  <si>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</si>
  <si>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</si>
  <si>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</si>
  <si>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</si>
  <si>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</si>
  <si>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</si>
  <si>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</si>
  <si>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</si>
  <si>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</si>
  <si>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</si>
  <si>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</si>
  <si>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</si>
  <si>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</si>
  <si>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</si>
  <si>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</si>
  <si>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</si>
  <si>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</si>
  <si>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</si>
  <si>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</si>
  <si>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</si>
  <si>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</si>
  <si>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</si>
  <si>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</si>
  <si>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</si>
  <si>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</si>
  <si>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</si>
  <si>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</si>
  <si>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</si>
  <si>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</si>
  <si>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</si>
  <si>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</si>
  <si>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</si>
  <si>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</si>
  <si>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</si>
  <si>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</si>
  <si>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</si>
  <si>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</si>
  <si>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</si>
  <si>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</si>
  <si>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</si>
  <si>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</si>
  <si>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</si>
  <si>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</si>
  <si>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</si>
  <si>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</si>
  <si>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</si>
  <si>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</si>
  <si>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</si>
  <si>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</si>
  <si>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</si>
  <si>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</si>
  <si>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</si>
  <si>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</si>
  <si>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</si>
  <si>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</si>
  <si>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</si>
  <si>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</si>
  <si>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</si>
  <si>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</si>
  <si>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</si>
  <si>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</si>
  <si>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</si>
  <si>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</si>
  <si>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</si>
  <si>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</si>
  <si>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</si>
  <si>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</si>
  <si>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</si>
  <si>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</si>
  <si>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</si>
  <si>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</si>
  <si>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</si>
  <si>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</si>
  <si>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</si>
  <si>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</si>
  <si>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</si>
  <si>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</si>
  <si>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</si>
  <si>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</si>
  <si>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</si>
  <si>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</si>
  <si>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</si>
  <si>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</si>
  <si>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</si>
  <si>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</si>
  <si>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</si>
  <si>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</si>
  <si>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</si>
  <si>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</si>
  <si>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</si>
  <si>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</si>
  <si>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</si>
  <si>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</si>
  <si>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</si>
  <si>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</si>
  <si>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</si>
  <si>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</si>
  <si>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</si>
  <si>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</si>
  <si>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</si>
  <si>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</si>
  <si>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</si>
  <si>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</si>
  <si>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</si>
  <si>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</si>
  <si>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</si>
  <si>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</si>
  <si>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</si>
  <si>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</si>
  <si>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</si>
  <si>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</si>
  <si>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</si>
  <si>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</si>
  <si>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</si>
  <si>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</si>
  <si>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</si>
  <si>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</si>
  <si>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</si>
  <si>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</si>
  <si>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</si>
  <si>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</si>
  <si>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</si>
  <si>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</si>
  <si>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</si>
  <si>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</si>
  <si>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</si>
  <si>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</si>
  <si>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</si>
  <si>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</si>
  <si>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</si>
  <si>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</si>
  <si>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</si>
  <si>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</si>
  <si>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</si>
  <si>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</si>
  <si>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</si>
  <si>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</si>
  <si>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</si>
  <si>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</si>
  <si>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</si>
  <si>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</si>
  <si>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</si>
  <si>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</si>
  <si>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</si>
  <si>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</si>
  <si>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</si>
  <si>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</si>
  <si>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</si>
  <si>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</si>
  <si>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</si>
  <si>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</si>
  <si>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</si>
  <si>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</si>
  <si>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</si>
  <si>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</si>
  <si>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</si>
  <si>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</si>
  <si>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</si>
  <si>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</si>
  <si>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</si>
  <si>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</si>
  <si>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</si>
  <si>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</si>
  <si>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</si>
  <si>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</si>
  <si>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</si>
  <si>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</si>
  <si>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</si>
  <si>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</si>
  <si>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</si>
  <si>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</si>
  <si>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</si>
  <si>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</si>
  <si>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</si>
  <si>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</si>
  <si>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</si>
  <si>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</si>
  <si>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</si>
  <si>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</si>
  <si>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</si>
  <si>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</si>
  <si>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</si>
  <si>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</si>
  <si>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</si>
  <si>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</si>
  <si>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</si>
  <si>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</si>
  <si>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</si>
  <si>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</si>
  <si>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</si>
  <si>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</si>
  <si>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</si>
  <si>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</si>
  <si>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</si>
  <si>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</si>
  <si>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</si>
  <si>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</si>
  <si>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</si>
  <si>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</si>
  <si>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</si>
  <si>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</si>
  <si>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</si>
  <si>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</si>
  <si>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</si>
  <si>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</si>
  <si>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</si>
  <si>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</si>
  <si>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</si>
  <si>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</si>
  <si>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</si>
  <si>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</si>
  <si>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</si>
  <si>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</si>
  <si>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</si>
  <si>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</si>
  <si>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</si>
  <si>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</si>
  <si>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</si>
  <si>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</si>
  <si>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</si>
  <si>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</si>
  <si>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</si>
  <si>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</si>
  <si>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</si>
  <si>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</si>
  <si>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</si>
  <si>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</si>
  <si>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</si>
  <si>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</si>
  <si>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</si>
  <si>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</si>
  <si>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</si>
  <si>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</si>
  <si>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</si>
  <si>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</si>
  <si>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</si>
  <si>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</si>
  <si>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</si>
  <si>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</si>
  <si>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</si>
  <si>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</si>
  <si>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</si>
  <si>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</si>
  <si>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</si>
  <si>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</si>
  <si>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</si>
  <si>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</si>
  <si>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</si>
  <si>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</si>
  <si>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</si>
  <si>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</si>
  <si>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</si>
  <si>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</si>
  <si>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</si>
  <si>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</si>
  <si>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</si>
  <si>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</si>
  <si>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</si>
  <si>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</si>
  <si>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</si>
  <si>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</si>
  <si>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</si>
  <si>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</si>
  <si>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</si>
  <si>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</si>
  <si>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</si>
  <si>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</si>
  <si>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</si>
  <si>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</si>
  <si>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</si>
  <si>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</si>
  <si>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</si>
  <si>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</si>
  <si>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</si>
  <si>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</si>
  <si>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</si>
  <si>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</si>
  <si>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</si>
  <si>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</si>
  <si>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</si>
  <si>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</si>
  <si>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</si>
  <si>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</si>
  <si>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</si>
  <si>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</si>
  <si>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</si>
  <si>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</si>
  <si>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</si>
  <si>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</si>
  <si>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</si>
  <si>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</si>
  <si>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</si>
  <si>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</si>
  <si>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</si>
  <si>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</si>
  <si>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</si>
  <si>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</si>
  <si>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</si>
  <si>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</si>
  <si>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</si>
  <si>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</si>
  <si>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</si>
  <si>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</si>
  <si>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</si>
  <si>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</si>
  <si>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</si>
  <si>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</si>
  <si>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</si>
  <si>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</si>
  <si>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</si>
  <si>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</si>
  <si>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</si>
  <si>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</si>
  <si>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</si>
  <si>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</si>
  <si>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</si>
  <si>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</si>
  <si>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</si>
  <si>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</si>
  <si>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</si>
  <si>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</si>
  <si>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</si>
  <si>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</si>
  <si>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</si>
  <si>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</si>
  <si>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</si>
  <si>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</si>
  <si>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</si>
  <si>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</si>
  <si>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</si>
  <si>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</si>
  <si>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</si>
  <si>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</si>
  <si>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</si>
  <si>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</si>
  <si>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</si>
  <si>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</si>
  <si>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</si>
  <si>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</si>
  <si>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</si>
  <si>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</si>
  <si>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</si>
  <si>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</si>
  <si>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</si>
  <si>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</si>
  <si>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</si>
  <si>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</si>
  <si>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</si>
  <si>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</si>
  <si>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</si>
  <si>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</si>
  <si>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</si>
  <si>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</si>
  <si>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</si>
  <si>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</si>
  <si>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</si>
  <si>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</si>
  <si>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</si>
  <si>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</si>
  <si>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</si>
  <si>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</si>
  <si>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</si>
  <si>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</si>
  <si>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</si>
  <si>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</si>
  <si>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</si>
  <si>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</si>
  <si>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</si>
  <si>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</si>
  <si>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</si>
  <si>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</si>
  <si>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</si>
  <si>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</si>
  <si>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</si>
  <si>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</si>
  <si>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</si>
  <si>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</si>
  <si>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</si>
  <si>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</si>
  <si>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</si>
  <si>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</si>
  <si>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</si>
  <si>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</si>
  <si>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</si>
  <si>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</si>
  <si>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</si>
  <si>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</si>
  <si>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</si>
  <si>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</si>
  <si>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</si>
  <si>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</si>
  <si>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</si>
  <si>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</si>
  <si>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</si>
  <si>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</si>
  <si>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</si>
  <si>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</si>
  <si>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</si>
  <si>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</si>
  <si>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</si>
  <si>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</si>
  <si>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</si>
  <si>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</si>
  <si>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</si>
  <si>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</si>
  <si>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</si>
  <si>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</si>
  <si>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</si>
  <si>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</si>
  <si>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</si>
  <si>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</si>
  <si>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</si>
  <si>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</si>
  <si>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</si>
  <si>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</si>
  <si>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</si>
  <si>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</si>
  <si>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</si>
  <si>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</si>
  <si>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</si>
  <si>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</si>
  <si>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</si>
  <si>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</si>
  <si>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</si>
  <si>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</si>
  <si>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</si>
  <si>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</si>
  <si>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</si>
  <si>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</si>
  <si>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</si>
  <si>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</si>
  <si>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</si>
  <si>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</si>
  <si>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</si>
  <si>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</si>
  <si>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</si>
  <si>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</si>
  <si>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</si>
  <si>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</si>
  <si>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</si>
  <si>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</si>
  <si>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</si>
  <si>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</si>
  <si>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</si>
  <si>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</si>
  <si>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</si>
  <si>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</si>
  <si>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</si>
  <si>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</si>
  <si>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</si>
  <si>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</si>
  <si>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</si>
  <si>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</si>
  <si>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</si>
  <si>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</si>
  <si>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</si>
  <si>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</si>
  <si>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</si>
  <si>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</si>
  <si>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</si>
  <si>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</si>
  <si>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</si>
  <si>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</si>
  <si>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</si>
  <si>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</si>
  <si>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</si>
  <si>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</si>
  <si>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</si>
  <si>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</si>
  <si>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</si>
  <si>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</si>
  <si>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</si>
  <si>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</si>
  <si>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</si>
  <si>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</si>
  <si>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</si>
  <si>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</si>
  <si>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</si>
  <si>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</si>
  <si>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</si>
  <si>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</si>
  <si>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</si>
  <si>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</si>
  <si>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</si>
  <si>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</si>
  <si>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</si>
  <si>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</si>
  <si>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</si>
  <si>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</si>
  <si>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</si>
  <si>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</si>
  <si>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</si>
  <si>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</si>
  <si>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</si>
  <si>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</si>
  <si>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</si>
  <si>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</si>
  <si>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</si>
  <si>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</si>
  <si>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</si>
  <si>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</si>
  <si>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</si>
  <si>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</si>
  <si>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</si>
  <si>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</si>
  <si>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</si>
  <si>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</si>
  <si>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</si>
  <si>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</si>
  <si>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</si>
  <si>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</si>
  <si>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</si>
  <si>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</si>
  <si>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</si>
  <si>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</si>
  <si>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</si>
  <si>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</si>
  <si>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</si>
  <si>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</si>
  <si>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</si>
  <si>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</si>
  <si>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</si>
  <si>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</si>
  <si>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</si>
  <si>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</si>
  <si>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</si>
  <si>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</si>
  <si>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</si>
  <si>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</si>
  <si>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</si>
  <si>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</si>
  <si>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</si>
  <si>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</si>
  <si>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</si>
  <si>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</si>
  <si>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</si>
  <si>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</si>
  <si>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</si>
  <si>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</si>
  <si>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</si>
  <si>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</si>
  <si>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</si>
  <si>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</si>
  <si>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</si>
  <si>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</si>
  <si>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</si>
  <si>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</si>
  <si>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</si>
  <si>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</si>
  <si>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</si>
  <si>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</si>
  <si>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</si>
  <si>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</si>
  <si>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</si>
  <si>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</si>
  <si>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</si>
  <si>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</si>
  <si>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</si>
  <si>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</si>
  <si>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</si>
  <si>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</si>
  <si>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</si>
  <si>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</si>
  <si>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</si>
  <si>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</si>
  <si>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</si>
  <si>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</si>
  <si>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</si>
  <si>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</si>
  <si>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</si>
  <si>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</si>
  <si>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</si>
  <si>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</si>
  <si>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</si>
  <si>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</si>
  <si>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</si>
  <si>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</si>
  <si>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</si>
  <si>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</si>
  <si>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</si>
  <si>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</si>
  <si>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</si>
  <si>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</si>
  <si>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</si>
  <si>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</si>
  <si>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</si>
  <si>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</si>
  <si>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</si>
  <si>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</si>
  <si>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</si>
  <si>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</si>
  <si>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</si>
  <si>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</si>
  <si>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</si>
  <si>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</si>
  <si>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</si>
  <si>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</si>
  <si>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</si>
  <si>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</si>
  <si>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</si>
  <si>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</si>
  <si>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</si>
  <si>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</si>
  <si>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</si>
  <si>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</si>
  <si>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</si>
  <si>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</si>
  <si>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</si>
  <si>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</si>
  <si>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</si>
  <si>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</si>
  <si>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</si>
  <si>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</si>
  <si>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</si>
  <si>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</si>
  <si>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</si>
  <si>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</si>
  <si>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</si>
  <si>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</si>
  <si>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</si>
  <si>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</si>
  <si>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</si>
  <si>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</si>
  <si>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</si>
  <si>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</si>
  <si>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</si>
  <si>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</si>
  <si>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</si>
  <si>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</si>
  <si>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</si>
  <si>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</si>
  <si>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</si>
  <si>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</si>
  <si>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</si>
  <si>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</si>
  <si>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</si>
  <si>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</si>
  <si>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</si>
  <si>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</si>
  <si>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</si>
  <si>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</si>
  <si>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</si>
  <si>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</si>
  <si>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</si>
  <si>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</si>
  <si>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</si>
  <si>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</si>
  <si>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</si>
  <si>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</si>
  <si>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</si>
  <si>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</si>
  <si>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</si>
  <si>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</si>
  <si>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</si>
  <si>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</si>
  <si>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</si>
  <si>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</si>
  <si>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</si>
  <si>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</si>
  <si>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</si>
  <si>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</si>
  <si>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</si>
  <si>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</si>
  <si>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</si>
  <si>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</si>
  <si>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</si>
  <si>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</si>
  <si>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</si>
  <si>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</si>
  <si>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</si>
  <si>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</si>
  <si>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</si>
  <si>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</si>
  <si>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</si>
  <si>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</si>
  <si>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</si>
  <si>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</si>
  <si>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</si>
  <si>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</si>
  <si>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</si>
  <si>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</si>
  <si>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</si>
  <si>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</si>
  <si>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</si>
  <si>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</si>
  <si>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</si>
  <si>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</si>
  <si>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</si>
  <si>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</si>
  <si>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</si>
  <si>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</si>
  <si>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</si>
  <si>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</si>
  <si>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</si>
  <si>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</si>
  <si>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</si>
  <si>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</si>
  <si>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</si>
  <si>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</si>
  <si>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</si>
  <si>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</si>
  <si>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</si>
  <si>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</si>
  <si>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</si>
  <si>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</si>
  <si>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</si>
  <si>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</si>
  <si>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</si>
  <si>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</si>
  <si>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</si>
  <si>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</si>
  <si>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</si>
  <si>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</si>
  <si>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</si>
  <si>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</si>
  <si>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</si>
  <si>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</si>
  <si>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</si>
  <si>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</si>
  <si>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</si>
  <si>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</si>
  <si>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</si>
  <si>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</si>
  <si>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</si>
  <si>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</si>
  <si>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</si>
  <si>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</si>
  <si>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</si>
  <si>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</si>
  <si>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</si>
  <si>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</si>
  <si>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</si>
  <si>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</si>
  <si>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</si>
  <si>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</si>
  <si>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</si>
  <si>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</si>
  <si>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</si>
  <si>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</si>
  <si>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</si>
  <si>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</si>
  <si>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</si>
  <si>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</si>
  <si>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</si>
  <si>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</si>
  <si>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</si>
  <si>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</si>
  <si>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</si>
  <si>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</si>
  <si>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</si>
  <si>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</si>
  <si>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</si>
  <si>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</si>
  <si>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</si>
  <si>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</si>
  <si>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</si>
  <si>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</si>
  <si>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</si>
  <si>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</si>
  <si>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</si>
  <si>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</si>
  <si>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</si>
  <si>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</si>
  <si>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</si>
  <si>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</si>
  <si>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</si>
  <si>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</si>
  <si>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</si>
  <si>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</si>
  <si>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</si>
  <si>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</si>
  <si>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</si>
  <si>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</si>
  <si>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</si>
  <si>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</si>
  <si>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</si>
  <si>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</si>
  <si>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</si>
  <si>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</si>
  <si>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</si>
  <si>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</si>
  <si>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</si>
  <si>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</si>
  <si>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</si>
  <si>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</si>
  <si>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</si>
  <si>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</si>
  <si>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</si>
  <si>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</si>
  <si>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</si>
  <si>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</si>
  <si>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</si>
  <si>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</si>
  <si>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</si>
  <si>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</si>
  <si>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</si>
  <si>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</si>
  <si>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</si>
  <si>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</si>
  <si>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</si>
  <si>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</si>
  <si>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</si>
  <si>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</si>
  <si>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</si>
  <si>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</si>
  <si>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</si>
  <si>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</si>
  <si>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</si>
  <si>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</si>
  <si>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</si>
  <si>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</si>
  <si>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</si>
  <si>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</si>
  <si>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</si>
  <si>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</si>
  <si>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</si>
  <si>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</si>
  <si>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</si>
  <si>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</si>
  <si>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</si>
  <si>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</si>
  <si>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</si>
  <si>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</si>
  <si>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</si>
  <si>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</si>
  <si>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</si>
  <si>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</si>
  <si>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</si>
  <si>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</si>
  <si>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</si>
  <si>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</si>
  <si>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</si>
  <si>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</si>
  <si>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</si>
  <si>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</si>
  <si>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</si>
  <si>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</si>
  <si>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</si>
  <si>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</si>
  <si>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</si>
  <si>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</si>
  <si>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</si>
  <si>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</si>
  <si>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</si>
  <si>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</si>
  <si>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</si>
  <si>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</si>
  <si>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</si>
  <si>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</si>
  <si>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</si>
  <si>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</si>
  <si>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</si>
  <si>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</si>
  <si>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</si>
  <si>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</si>
  <si>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</si>
  <si>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</si>
  <si>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</si>
  <si>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</si>
  <si>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</si>
  <si>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</si>
  <si>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</si>
  <si>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</si>
  <si>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</si>
  <si>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</si>
  <si>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</si>
  <si>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</si>
  <si>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</si>
  <si>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</si>
  <si>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</si>
  <si>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</si>
  <si>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</si>
  <si>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</si>
  <si>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</si>
  <si>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</si>
  <si>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</si>
  <si>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</si>
  <si>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</si>
  <si>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</si>
  <si>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</si>
  <si>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</si>
  <si>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</si>
  <si>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</si>
  <si>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</si>
  <si>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</si>
  <si>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</si>
  <si>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</si>
  <si>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</si>
  <si>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</si>
  <si>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</si>
  <si>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</si>
  <si>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</si>
  <si>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</si>
  <si>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</si>
  <si>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</si>
  <si>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</si>
  <si>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</si>
  <si>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</si>
  <si>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</si>
  <si>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</si>
  <si>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</si>
  <si>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</si>
  <si>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</si>
  <si>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</si>
  <si>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</si>
  <si>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</si>
  <si>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</si>
  <si>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</si>
  <si>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</si>
  <si>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</si>
  <si>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</si>
  <si>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</si>
  <si>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</si>
  <si>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</si>
  <si>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</si>
  <si>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</si>
  <si>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</si>
  <si>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</si>
  <si>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</si>
  <si>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</si>
  <si>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</si>
  <si>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</si>
  <si>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</si>
  <si>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</si>
  <si>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</si>
  <si>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</si>
  <si>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</si>
  <si>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</si>
  <si>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</si>
  <si>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</si>
  <si>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</si>
  <si>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</si>
  <si>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</si>
  <si>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</si>
  <si>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</si>
  <si>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</si>
  <si>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</si>
  <si>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</si>
  <si>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</si>
  <si>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</si>
  <si>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</si>
  <si>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</si>
  <si>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</si>
  <si>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</si>
  <si>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</si>
  <si>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</si>
  <si>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</si>
  <si>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</si>
  <si>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</si>
  <si>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</si>
  <si>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</si>
  <si>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</si>
  <si>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</si>
  <si>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</si>
  <si>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</si>
  <si>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</si>
  <si>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</si>
  <si>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</si>
  <si>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</si>
  <si>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</si>
  <si>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</si>
  <si>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</si>
  <si>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</si>
  <si>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</si>
  <si>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</si>
  <si>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</si>
  <si>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</si>
  <si>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</si>
  <si>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</si>
  <si>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</si>
  <si>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</si>
  <si>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</si>
  <si>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</si>
  <si>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</si>
  <si>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</si>
  <si>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</si>
  <si>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</si>
  <si>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</si>
  <si>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</si>
  <si>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</si>
  <si>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</si>
  <si>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</si>
  <si>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</si>
  <si>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</si>
  <si>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</si>
  <si>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</si>
  <si>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</si>
  <si>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</si>
  <si>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</si>
  <si>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</si>
  <si>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</si>
  <si>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</si>
  <si>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</si>
  <si>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</si>
  <si>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</si>
  <si>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</si>
  <si>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</si>
  <si>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</si>
  <si>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</si>
  <si>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</si>
  <si>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</si>
  <si>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</si>
  <si>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</si>
  <si>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</si>
  <si>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</si>
  <si>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</si>
  <si>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</si>
  <si>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</si>
  <si>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</si>
  <si>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</si>
  <si>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</si>
  <si>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</si>
  <si>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</si>
  <si>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</si>
  <si>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</si>
  <si>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</si>
  <si>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</si>
  <si>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</si>
  <si>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</si>
  <si>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</si>
  <si>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</si>
  <si>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</si>
  <si>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</si>
  <si>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</si>
  <si>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</si>
  <si>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</si>
  <si>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</si>
  <si>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</si>
  <si>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</si>
  <si>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</si>
  <si>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</si>
  <si>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</si>
  <si>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</si>
  <si>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</si>
  <si>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</si>
  <si>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</si>
  <si>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</si>
  <si>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</si>
  <si>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</si>
  <si>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</si>
  <si>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</si>
  <si>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</si>
  <si>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</si>
  <si>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</si>
  <si>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</si>
  <si>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</si>
  <si>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</si>
  <si>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</si>
  <si>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</si>
  <si>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</si>
  <si>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</si>
  <si>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</si>
  <si>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</si>
  <si>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</si>
  <si>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</si>
  <si>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</si>
  <si>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</si>
  <si>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</si>
  <si>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</si>
  <si>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</si>
  <si>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</si>
  <si>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</si>
  <si>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</si>
  <si>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</si>
  <si>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</si>
  <si>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</si>
  <si>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</si>
  <si>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</si>
  <si>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</si>
  <si>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</si>
  <si>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</si>
  <si>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</si>
  <si>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</si>
  <si>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</si>
  <si>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</si>
  <si>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</si>
  <si>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</si>
  <si>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</si>
  <si>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</si>
  <si>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</si>
  <si>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</si>
  <si>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</si>
  <si>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</si>
  <si>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</si>
  <si>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</si>
  <si>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</si>
  <si>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</si>
  <si>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</si>
  <si>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</si>
  <si>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</si>
  <si>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</si>
  <si>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</si>
  <si>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</si>
  <si>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</si>
  <si>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</si>
  <si>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</si>
  <si>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</si>
  <si>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</si>
  <si>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</si>
  <si>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</si>
  <si>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</si>
  <si>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</si>
  <si>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</si>
  <si>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</si>
  <si>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</si>
  <si>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</si>
  <si>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</si>
  <si>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</si>
  <si>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</si>
  <si>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</si>
  <si>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</si>
  <si>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</si>
  <si>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</si>
  <si>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</si>
  <si>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</si>
  <si>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</si>
  <si>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</si>
  <si>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</si>
  <si>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</si>
  <si>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</si>
  <si>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</si>
  <si>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</si>
  <si>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</si>
  <si>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</si>
  <si>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</si>
  <si>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</si>
  <si>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</si>
  <si>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</si>
  <si>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</si>
  <si>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</si>
  <si>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</si>
  <si>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</si>
  <si>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</si>
  <si>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</si>
  <si>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</si>
  <si>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</si>
  <si>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</si>
  <si>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</si>
  <si>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</si>
  <si>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</si>
  <si>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</si>
  <si>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</si>
  <si>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</si>
  <si>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</si>
  <si>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</si>
  <si>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</si>
  <si>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</si>
  <si>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</si>
  <si>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</si>
  <si>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</si>
  <si>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</si>
  <si>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</si>
  <si>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</si>
  <si>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</si>
  <si>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</si>
  <si>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</si>
  <si>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</si>
  <si>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</si>
  <si>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</si>
  <si>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</si>
  <si>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</si>
  <si>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</si>
  <si>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</si>
  <si>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</si>
  <si>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</si>
  <si>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</si>
  <si>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</si>
  <si>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</si>
  <si>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</si>
  <si>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</si>
  <si>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</si>
  <si>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</si>
  <si>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</si>
  <si>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</si>
  <si>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</si>
  <si>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</si>
  <si>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</si>
  <si>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</si>
  <si>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</si>
  <si>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</si>
  <si>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</si>
  <si>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</si>
  <si>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</si>
  <si>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</si>
  <si>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</si>
  <si>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</si>
  <si>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</si>
  <si>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</si>
  <si>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</si>
  <si>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</si>
  <si>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</si>
  <si>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</si>
  <si>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</si>
  <si>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</si>
  <si>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</si>
  <si>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</si>
  <si>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</si>
  <si>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</si>
  <si>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</si>
  <si>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</si>
  <si>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</si>
  <si>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</si>
  <si>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</si>
  <si>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</si>
  <si>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</si>
  <si>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</si>
  <si>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</si>
  <si>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</si>
  <si>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</si>
  <si>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</si>
  <si>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</si>
  <si>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</si>
  <si>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</si>
  <si>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</si>
  <si>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</si>
  <si>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</si>
  <si>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</si>
  <si>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</si>
  <si>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</si>
  <si>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</si>
  <si>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</si>
  <si>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</si>
  <si>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</si>
  <si>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</si>
  <si>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</si>
  <si>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</si>
  <si>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</si>
  <si>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</si>
  <si>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</si>
  <si>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</si>
  <si>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</si>
  <si>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</si>
  <si>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</si>
  <si>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</si>
  <si>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</si>
  <si>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</si>
  <si>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</si>
  <si>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</si>
  <si>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</si>
  <si>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</si>
  <si>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</si>
  <si>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</si>
  <si>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</si>
  <si>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</si>
  <si>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</si>
  <si>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</si>
  <si>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</si>
  <si>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</si>
  <si>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</si>
  <si>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</si>
  <si>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</si>
  <si>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</si>
  <si>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</si>
  <si>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</si>
  <si>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</si>
  <si>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</si>
  <si>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</si>
  <si>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</si>
  <si>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</si>
  <si>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</si>
  <si>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</si>
  <si>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</si>
  <si>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</si>
  <si>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</si>
  <si>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</si>
  <si>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</si>
  <si>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</si>
  <si>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</si>
  <si>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</si>
  <si>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</si>
  <si>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</si>
  <si>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</si>
  <si>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</si>
  <si>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</si>
  <si>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</si>
  <si>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</si>
  <si>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</si>
  <si>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</si>
  <si>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</si>
  <si>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</si>
  <si>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</si>
  <si>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</si>
  <si>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</si>
  <si>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</si>
  <si>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</si>
  <si>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</si>
  <si>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</si>
  <si>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</si>
  <si>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</si>
  <si>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</si>
  <si>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</si>
  <si>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</si>
  <si>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</si>
  <si>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</si>
  <si>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</si>
  <si>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</si>
  <si>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</si>
  <si>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</si>
  <si>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</si>
  <si>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</si>
  <si>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</si>
  <si>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</si>
  <si>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</si>
  <si>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</si>
  <si>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</si>
  <si>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</si>
  <si>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</si>
  <si>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</si>
  <si>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</si>
  <si>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</si>
  <si>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</si>
  <si>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</si>
  <si>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</si>
  <si>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</si>
  <si>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</si>
  <si>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</si>
  <si>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</si>
  <si>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</si>
  <si>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</si>
  <si>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</si>
  <si>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</si>
  <si>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</si>
  <si>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</si>
  <si>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</si>
  <si>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</si>
  <si>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</si>
  <si>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</si>
  <si>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</si>
  <si>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</si>
  <si>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</si>
  <si>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</si>
  <si>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</si>
  <si>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</si>
  <si>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</si>
  <si>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</si>
  <si>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</si>
  <si>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</si>
  <si>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</si>
  <si>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</si>
  <si>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</si>
  <si>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</si>
  <si>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</si>
  <si>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</si>
  <si>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</si>
  <si>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</si>
  <si>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</si>
  <si>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</si>
  <si>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</si>
  <si>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</si>
  <si>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</si>
  <si>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</si>
  <si>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</si>
  <si>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</si>
  <si>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</si>
  <si>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</si>
  <si>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</si>
  <si>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</si>
  <si>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</si>
  <si>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</si>
  <si>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</si>
  <si>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</si>
  <si>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</si>
  <si>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</si>
  <si>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</si>
  <si>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</si>
  <si>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</si>
  <si>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</si>
  <si>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</si>
  <si>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</si>
  <si>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</si>
  <si>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</si>
  <si>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</si>
  <si>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</si>
  <si>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</si>
  <si>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</si>
  <si>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</si>
  <si>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</si>
  <si>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</si>
  <si>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</si>
  <si>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</si>
  <si>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</si>
  <si>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</si>
  <si>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</si>
  <si>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</si>
  <si>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</si>
  <si>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</si>
  <si>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</si>
  <si>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</si>
  <si>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</si>
  <si>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</si>
  <si>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</si>
  <si>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</si>
  <si>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</si>
  <si>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</si>
  <si>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</si>
  <si>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</si>
  <si>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</si>
  <si>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</si>
  <si>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</si>
  <si>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</si>
  <si>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</si>
  <si>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</si>
  <si>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</si>
  <si>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</si>
  <si>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</si>
  <si>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</si>
  <si>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</si>
  <si>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</si>
  <si>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</si>
  <si>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</si>
  <si>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</si>
  <si>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</si>
  <si>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</si>
  <si>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</si>
  <si>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</si>
  <si>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</si>
  <si>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</si>
  <si>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</si>
  <si>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</si>
  <si>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</si>
  <si>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</si>
  <si>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</si>
  <si>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</si>
  <si>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</si>
  <si>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</si>
  <si>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</si>
  <si>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</si>
  <si>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</si>
  <si>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</si>
  <si>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</si>
  <si>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</si>
  <si>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</si>
  <si>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</si>
  <si>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</si>
  <si>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</si>
  <si>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</si>
  <si>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</si>
  <si>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</si>
  <si>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</si>
  <si>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</si>
  <si>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</si>
  <si>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</si>
  <si>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</si>
  <si>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</si>
  <si>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</si>
  <si>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</si>
  <si>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</si>
  <si>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</si>
  <si>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</si>
  <si>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</si>
  <si>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</si>
  <si>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</si>
  <si>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</si>
  <si>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</si>
  <si>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</si>
  <si>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</si>
  <si>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</si>
  <si>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</si>
  <si>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</si>
  <si>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</si>
  <si>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</si>
  <si>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</si>
  <si>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</si>
  <si>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</si>
  <si>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</si>
  <si>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</si>
  <si>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</si>
  <si>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</si>
  <si>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</si>
  <si>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</si>
  <si>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</si>
  <si>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</si>
  <si>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</si>
  <si>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</si>
  <si>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</si>
  <si>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</si>
  <si>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</si>
  <si>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</si>
  <si>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</si>
  <si>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</si>
  <si>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</si>
  <si>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</si>
  <si>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</si>
  <si>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</si>
  <si>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</si>
  <si>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</si>
  <si>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</si>
  <si>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</si>
  <si>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</si>
  <si>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</si>
  <si>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</si>
  <si>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</si>
  <si>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</si>
  <si>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</si>
  <si>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</si>
  <si>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</si>
  <si>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</si>
  <si>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</si>
  <si>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</si>
  <si>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</si>
  <si>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</si>
  <si>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</si>
  <si>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</si>
  <si>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</si>
  <si>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</si>
  <si>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</si>
  <si>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</si>
  <si>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</si>
  <si>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</si>
  <si>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</si>
  <si>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</si>
  <si>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</si>
  <si>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</si>
  <si>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</si>
  <si>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</si>
  <si>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</si>
  <si>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</si>
  <si>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</si>
  <si>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</si>
  <si>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</si>
  <si>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</si>
  <si>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</si>
  <si>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</si>
  <si>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</si>
  <si>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</si>
  <si>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</si>
  <si>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</si>
  <si>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</si>
  <si>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</si>
  <si>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</si>
  <si>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</si>
  <si>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</si>
  <si>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</si>
  <si>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</si>
  <si>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</si>
  <si>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</si>
  <si>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</si>
  <si>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</si>
  <si>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</si>
  <si>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</si>
  <si>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</si>
  <si>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</si>
  <si>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</si>
  <si>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</si>
  <si>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</si>
  <si>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</si>
  <si>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</si>
  <si>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</si>
  <si>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</si>
  <si>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</si>
  <si>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</si>
  <si>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</si>
  <si>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</si>
  <si>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</si>
  <si>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</si>
  <si>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</si>
  <si>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</si>
  <si>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</si>
  <si>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</si>
  <si>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</si>
  <si>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</si>
  <si>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</si>
  <si>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</si>
  <si>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</si>
  <si>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</si>
  <si>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</si>
  <si>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</si>
  <si>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</si>
  <si>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</si>
  <si>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</si>
  <si>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</si>
  <si>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</si>
  <si>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</si>
  <si>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</si>
  <si>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</si>
  <si>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</si>
  <si>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</si>
  <si>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</si>
  <si>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</si>
  <si>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</si>
  <si>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</si>
  <si>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</si>
  <si>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</si>
  <si>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</si>
  <si>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</si>
  <si>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</si>
  <si>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</si>
  <si>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</si>
  <si>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</si>
  <si>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</si>
  <si>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</si>
  <si>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</si>
  <si>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</si>
  <si>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</si>
  <si>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</si>
  <si>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</si>
  <si>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</si>
  <si>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</si>
  <si>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</si>
  <si>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</si>
  <si>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</si>
  <si>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</si>
  <si>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</si>
  <si>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</si>
  <si>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</si>
  <si>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</si>
  <si>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</si>
  <si>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</si>
  <si>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</si>
  <si>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</si>
  <si>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</si>
  <si>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</si>
  <si>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</si>
  <si>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</si>
  <si>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</si>
  <si>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</si>
  <si>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</si>
  <si>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</si>
  <si>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</si>
  <si>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</si>
  <si>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</si>
  <si>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</si>
  <si>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</si>
  <si>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</si>
  <si>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</si>
  <si>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</si>
  <si>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</si>
  <si>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</si>
  <si>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</si>
  <si>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</si>
  <si>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</si>
  <si>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</si>
  <si>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</si>
  <si>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</si>
  <si>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</si>
  <si>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</si>
  <si>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</si>
  <si>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</si>
  <si>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</si>
  <si>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</si>
  <si>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</si>
  <si>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</si>
  <si>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</si>
  <si>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</si>
  <si>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</si>
  <si>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</si>
  <si>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</si>
  <si>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</si>
  <si>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</si>
  <si>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</si>
  <si>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</si>
  <si>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</si>
  <si>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</si>
  <si>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</si>
  <si>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</si>
  <si>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</si>
  <si>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</si>
  <si>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</si>
  <si>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</si>
  <si>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</si>
  <si>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</si>
  <si>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</si>
  <si>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</si>
  <si>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</si>
  <si>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</si>
  <si>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</si>
  <si>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</si>
  <si>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</si>
  <si>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</si>
  <si>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</si>
  <si>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</si>
  <si>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</si>
  <si>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</si>
  <si>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</si>
  <si>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</si>
  <si>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</si>
  <si>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</si>
  <si>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</si>
  <si>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</si>
  <si>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</si>
  <si>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</si>
  <si>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</si>
  <si>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</si>
  <si>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</si>
  <si>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</si>
  <si>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</si>
  <si>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</si>
  <si>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</si>
  <si>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</si>
  <si>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</si>
  <si>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</si>
  <si>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</si>
  <si>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</si>
  <si>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</si>
  <si>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</si>
  <si>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</si>
  <si>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</si>
  <si>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</si>
  <si>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</si>
  <si>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</si>
  <si>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</si>
  <si>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</si>
  <si>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</si>
  <si>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</si>
  <si>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</si>
  <si>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</si>
  <si>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</si>
  <si>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</si>
  <si>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</si>
  <si>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</si>
  <si>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</si>
  <si>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</si>
  <si>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</si>
  <si>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</si>
  <si>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</si>
  <si>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</si>
  <si>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</si>
  <si>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</si>
  <si>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</si>
  <si>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</si>
  <si>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</si>
  <si>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</si>
  <si>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</si>
  <si>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</si>
  <si>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</si>
  <si>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</si>
  <si>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</si>
  <si>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</si>
  <si>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</si>
  <si>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</si>
  <si>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</si>
  <si>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</si>
  <si>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</si>
  <si>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</si>
  <si>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</si>
  <si>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</si>
  <si>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</si>
  <si>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</si>
  <si>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</si>
  <si>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</si>
  <si>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</si>
  <si>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</si>
  <si>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</si>
  <si>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</si>
  <si>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</si>
  <si>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</si>
  <si>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</si>
  <si>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</si>
  <si>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</si>
  <si>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</si>
  <si>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</si>
  <si>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</si>
  <si>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</si>
  <si>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</si>
  <si>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</si>
  <si>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</si>
  <si>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</si>
  <si>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</si>
  <si>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</si>
  <si>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</si>
  <si>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</si>
  <si>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</si>
  <si>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</si>
  <si>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</si>
  <si>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</si>
  <si>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</si>
  <si>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</si>
  <si>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</si>
  <si>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</si>
  <si>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</si>
  <si>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</si>
  <si>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</si>
  <si>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</si>
  <si>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</si>
  <si>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</si>
  <si>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</si>
  <si>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</si>
  <si>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</si>
  <si>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</si>
  <si>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</si>
  <si>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</si>
  <si>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</si>
  <si>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</si>
  <si>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</si>
  <si>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</si>
  <si>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</si>
  <si>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</si>
  <si>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</si>
  <si>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</si>
  <si>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</si>
  <si>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</si>
  <si>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</si>
  <si>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</si>
  <si>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</si>
  <si>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</si>
  <si>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</si>
  <si>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</si>
  <si>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</si>
  <si>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</si>
  <si>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</si>
  <si>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</si>
  <si>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</si>
  <si>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</si>
  <si>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</si>
  <si>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</si>
  <si>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</si>
  <si>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</si>
  <si>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</si>
  <si>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</si>
  <si>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</si>
  <si>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</si>
  <si>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</si>
  <si>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</si>
  <si>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</si>
  <si>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</si>
  <si>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</si>
  <si>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</si>
  <si>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</si>
  <si>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</si>
  <si>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</si>
  <si>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</si>
  <si>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</si>
  <si>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</si>
  <si>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</si>
  <si>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</si>
  <si>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</si>
  <si>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</si>
  <si>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</si>
  <si>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</si>
  <si>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</si>
  <si>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</si>
  <si>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</si>
  <si>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</si>
  <si>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</si>
  <si>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</si>
  <si>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</si>
  <si>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</si>
  <si>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</si>
  <si>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</si>
  <si>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</si>
  <si>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</si>
  <si>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</si>
  <si>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</si>
  <si>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</si>
  <si>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</si>
  <si>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</si>
  <si>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</si>
  <si>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</si>
  <si>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</si>
  <si>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</si>
  <si>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</si>
  <si>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</si>
  <si>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</si>
  <si>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</si>
  <si>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</si>
  <si>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</si>
  <si>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</si>
  <si>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</si>
  <si>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</si>
  <si>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</si>
  <si>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</si>
  <si>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</si>
  <si>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</si>
  <si>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</si>
  <si>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</si>
  <si>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</si>
  <si>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</si>
  <si>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</si>
  <si>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</si>
  <si>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</si>
  <si>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</si>
  <si>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</si>
  <si>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</si>
  <si>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</si>
  <si>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</si>
  <si>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</si>
  <si>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</si>
  <si>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</si>
  <si>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</si>
  <si>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</si>
  <si>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</si>
  <si>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</si>
  <si>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</si>
  <si>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</si>
  <si>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</si>
  <si>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</si>
  <si>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</si>
  <si>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</si>
  <si>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</si>
  <si>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</si>
  <si>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</si>
  <si>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</si>
  <si>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</si>
  <si>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</si>
  <si>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</si>
  <si>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</si>
  <si>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</si>
  <si>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</si>
  <si>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</si>
  <si>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</si>
  <si>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</si>
  <si>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</si>
  <si>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</si>
  <si>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</si>
  <si>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</si>
  <si>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</si>
  <si>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</si>
  <si>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</si>
  <si>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</si>
  <si>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</si>
  <si>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</si>
  <si>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</si>
  <si>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</si>
  <si>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</si>
  <si>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</si>
  <si>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</si>
  <si>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</si>
  <si>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</si>
  <si>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</si>
  <si>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</si>
  <si>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</si>
  <si>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</si>
  <si>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</si>
  <si>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</si>
  <si>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</si>
  <si>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</si>
  <si>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</si>
  <si>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</si>
  <si>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</si>
  <si>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</si>
  <si>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</si>
  <si>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</si>
  <si>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</si>
  <si>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</si>
  <si>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</si>
  <si>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</si>
  <si>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</si>
  <si>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</si>
  <si>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</si>
  <si>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</si>
  <si>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</si>
  <si>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</si>
  <si>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</si>
  <si>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</si>
  <si>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</si>
  <si>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</si>
  <si>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</si>
  <si>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</si>
  <si>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</si>
  <si>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</si>
  <si>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</si>
  <si>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</si>
  <si>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</si>
  <si>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</si>
  <si>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</si>
  <si>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</si>
  <si>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</si>
  <si>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</si>
  <si>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</si>
  <si>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</si>
  <si>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</si>
  <si>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</si>
  <si>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</si>
  <si>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</si>
  <si>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</si>
  <si>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</si>
  <si>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</si>
  <si>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</si>
  <si>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</si>
  <si>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</si>
  <si>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</si>
  <si>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</si>
  <si>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</si>
  <si>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</si>
  <si>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</si>
  <si>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</si>
  <si>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</si>
  <si>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</si>
  <si>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</si>
  <si>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</si>
  <si>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</si>
  <si>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</si>
  <si>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</si>
  <si>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</si>
  <si>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</si>
  <si>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</si>
  <si>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</si>
  <si>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</si>
  <si>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</si>
  <si>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</si>
  <si>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</si>
  <si>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</si>
  <si>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</si>
  <si>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</si>
  <si>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</si>
  <si>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</si>
  <si>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</si>
  <si>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</si>
  <si>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</si>
  <si>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</si>
  <si>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</si>
  <si>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</si>
  <si>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</si>
  <si>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</si>
  <si>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</si>
  <si>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</si>
  <si>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</si>
  <si>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</si>
  <si>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</si>
  <si>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</si>
  <si>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</si>
  <si>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</si>
  <si>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</si>
  <si>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</si>
  <si>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</si>
  <si>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</si>
  <si>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</si>
  <si>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</si>
  <si>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</si>
  <si>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</si>
  <si>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</si>
  <si>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</si>
  <si>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</si>
  <si>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</si>
  <si>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</si>
  <si>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</si>
  <si>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</si>
  <si>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</si>
  <si>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</si>
  <si>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</si>
  <si>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</si>
  <si>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</si>
  <si>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</si>
  <si>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</si>
  <si>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</si>
  <si>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</si>
  <si>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</si>
  <si>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</si>
  <si>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</si>
  <si>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</si>
  <si>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</si>
  <si>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</si>
  <si>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</si>
  <si>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</si>
  <si>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</si>
  <si>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</si>
  <si>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</si>
  <si>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</si>
  <si>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</si>
  <si>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</si>
  <si>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</si>
  <si>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</si>
  <si>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</si>
  <si>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</si>
  <si>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</si>
  <si>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</si>
  <si>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</si>
  <si>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</si>
  <si>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</si>
  <si>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</si>
  <si>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</si>
  <si>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</si>
  <si>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</si>
  <si>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</si>
  <si>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</si>
  <si>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</si>
  <si>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</si>
  <si>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</si>
  <si>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</si>
  <si>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</si>
  <si>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</si>
  <si>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</si>
  <si>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</si>
  <si>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</si>
  <si>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</si>
  <si>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</si>
  <si>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</si>
  <si>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</si>
  <si>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</si>
  <si>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</si>
  <si>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</si>
  <si>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</si>
  <si>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</si>
  <si>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</si>
  <si>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</si>
  <si>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</si>
  <si>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</si>
  <si>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</si>
  <si>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</si>
  <si>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</si>
  <si>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</si>
  <si>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</si>
  <si>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</si>
  <si>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</si>
  <si>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</si>
  <si>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</si>
  <si>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</si>
  <si>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</si>
  <si>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</si>
  <si>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</si>
  <si>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</si>
  <si>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</si>
  <si>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</si>
  <si>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</si>
  <si>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</si>
  <si>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</si>
  <si>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</si>
  <si>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</si>
  <si>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</si>
  <si>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</si>
  <si>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</si>
  <si>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</si>
  <si>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</si>
  <si>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</si>
  <si>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</si>
  <si>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</si>
  <si>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</si>
  <si>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</si>
  <si>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</si>
  <si>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</si>
  <si>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</si>
  <si>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</si>
  <si>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</si>
  <si>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</si>
  <si>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</si>
  <si>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</si>
  <si>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</si>
  <si>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</si>
  <si>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</si>
  <si>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</si>
  <si>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</si>
  <si>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</si>
  <si>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</si>
  <si>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</si>
  <si>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</si>
  <si>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</si>
  <si>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</si>
  <si>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</si>
  <si>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</si>
  <si>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</si>
  <si>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</si>
  <si>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</si>
  <si>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</si>
  <si>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</si>
  <si>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</si>
  <si>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</si>
  <si>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</si>
  <si>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</si>
  <si>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</si>
  <si>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</si>
  <si>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</si>
  <si>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</si>
  <si>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</si>
  <si>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</si>
  <si>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</si>
  <si>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</si>
  <si>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</si>
  <si>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</si>
  <si>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</si>
  <si>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</si>
  <si>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</si>
  <si>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</si>
  <si>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</si>
  <si>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</si>
  <si>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</si>
  <si>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</si>
  <si>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</si>
  <si>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</si>
  <si>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</si>
  <si>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</si>
  <si>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</si>
  <si>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</si>
  <si>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</si>
  <si>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</si>
  <si>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</si>
  <si>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</si>
  <si>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</si>
  <si>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</si>
  <si>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</si>
  <si>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</si>
  <si>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</si>
  <si>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</si>
  <si>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</si>
  <si>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</si>
  <si>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</si>
  <si>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</si>
  <si>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</si>
  <si>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</si>
  <si>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</si>
  <si>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</si>
  <si>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</si>
  <si>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</si>
  <si>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</si>
  <si>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</si>
  <si>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</si>
  <si>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</si>
  <si>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</si>
  <si>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</si>
  <si>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</si>
  <si>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</si>
  <si>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</si>
  <si>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</si>
  <si>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</si>
  <si>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</si>
  <si>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</si>
  <si>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</si>
  <si>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</si>
  <si>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</si>
  <si>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</si>
  <si>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</si>
  <si>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</si>
  <si>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</si>
  <si>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</si>
  <si>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</si>
  <si>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</si>
  <si>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</si>
  <si>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</si>
  <si>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</si>
  <si>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</si>
  <si>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</si>
  <si>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</si>
  <si>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</si>
  <si>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</si>
  <si>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</si>
  <si>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</si>
  <si>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</si>
  <si>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</si>
  <si>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</si>
  <si>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</si>
  <si>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</si>
  <si>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</si>
  <si>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</si>
  <si>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</si>
  <si>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</si>
  <si>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</si>
  <si>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</si>
  <si>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</si>
  <si>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</si>
  <si>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</si>
  <si>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</si>
  <si>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</si>
  <si>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</si>
  <si>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</si>
  <si>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</si>
  <si>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</si>
  <si>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</si>
  <si>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</si>
  <si>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</si>
  <si>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</si>
  <si>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</si>
  <si>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</si>
  <si>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</si>
  <si>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</si>
  <si>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</si>
  <si>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</si>
  <si>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</si>
  <si>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</si>
  <si>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</si>
  <si>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</si>
  <si>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</si>
  <si>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</si>
  <si>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</si>
  <si>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</si>
  <si>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</si>
  <si>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</si>
  <si>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</si>
  <si>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</si>
  <si>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</si>
  <si>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</si>
  <si>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</si>
  <si>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</si>
  <si>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</si>
  <si>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</si>
  <si>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</si>
  <si>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</si>
  <si>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</si>
  <si>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</si>
  <si>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</si>
  <si>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</si>
  <si>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</si>
  <si>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</si>
  <si>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</si>
  <si>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</si>
  <si>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</si>
  <si>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</si>
  <si>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</si>
  <si>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</si>
  <si>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</si>
  <si>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</si>
  <si>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</si>
  <si>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</si>
  <si>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</si>
  <si>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</si>
  <si>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</si>
  <si>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</si>
  <si>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</si>
  <si>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</si>
  <si>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</si>
  <si>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</si>
  <si>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</si>
  <si>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</si>
  <si>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</si>
  <si>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</si>
  <si>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</si>
  <si>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</si>
  <si>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</si>
  <si>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</si>
  <si>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</si>
  <si>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</si>
  <si>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</si>
  <si>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</si>
  <si>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</si>
  <si>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</si>
  <si>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</si>
  <si>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</si>
  <si>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</si>
  <si>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</si>
  <si>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</si>
  <si>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</si>
  <si>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</si>
  <si>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</si>
  <si>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</si>
  <si>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</si>
  <si>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</si>
  <si>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</si>
  <si>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</si>
  <si>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</si>
  <si>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</si>
  <si>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</si>
  <si>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</si>
  <si>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</si>
  <si>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</si>
  <si>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</si>
  <si>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</si>
  <si>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</si>
  <si>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</si>
  <si>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</si>
  <si>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</si>
  <si>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</si>
  <si>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</si>
  <si>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</si>
  <si>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</si>
  <si>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</si>
  <si>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</si>
  <si>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</si>
  <si>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</si>
  <si>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</si>
  <si>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</si>
  <si>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</si>
  <si>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</si>
  <si>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</si>
  <si>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</si>
  <si>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</si>
  <si>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</si>
  <si>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</si>
  <si>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</si>
  <si>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</si>
  <si>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</si>
  <si>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</si>
  <si>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</si>
  <si>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</si>
  <si>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</si>
  <si>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</si>
  <si>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</si>
  <si>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</si>
  <si>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</si>
  <si>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</si>
  <si>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</si>
  <si>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</si>
  <si>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</si>
  <si>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</si>
  <si>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</si>
  <si>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</si>
  <si>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</si>
  <si>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</si>
  <si>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</si>
  <si>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</si>
  <si>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</si>
  <si>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</si>
  <si>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</si>
  <si>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</si>
  <si>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</si>
  <si>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</si>
  <si>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</si>
  <si>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</si>
  <si>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</si>
  <si>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</si>
  <si>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</si>
  <si>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</si>
  <si>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</si>
  <si>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</si>
  <si>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</si>
  <si>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</si>
  <si>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</si>
  <si>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</si>
  <si>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</si>
  <si>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</si>
  <si>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</si>
  <si>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</si>
  <si>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</si>
  <si>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</si>
  <si>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</si>
  <si>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</si>
  <si>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</si>
  <si>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</si>
  <si>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</si>
  <si>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</si>
  <si>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</si>
  <si>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</si>
  <si>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</si>
  <si>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</si>
  <si>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</si>
  <si>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</si>
  <si>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</si>
  <si>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</si>
  <si>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</si>
  <si>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</si>
  <si>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</si>
  <si>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</si>
  <si>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</si>
  <si>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</si>
  <si>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</si>
  <si>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</si>
  <si>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</si>
  <si>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</si>
  <si>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</si>
  <si>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</si>
  <si>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</si>
  <si>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</si>
  <si>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</si>
  <si>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</si>
  <si>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</si>
  <si>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</si>
  <si>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</si>
  <si>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</si>
  <si>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</si>
  <si>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</si>
  <si>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</si>
  <si>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</si>
  <si>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</si>
  <si>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</si>
  <si>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</si>
  <si>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</si>
  <si>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</si>
  <si>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</si>
  <si>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</si>
  <si>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</si>
  <si>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</si>
  <si>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</si>
  <si>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</si>
  <si>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</si>
  <si>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</si>
  <si>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</si>
  <si>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</si>
  <si>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</si>
  <si>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</si>
  <si>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</si>
  <si>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</si>
  <si>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</si>
  <si>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</si>
  <si>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</si>
  <si>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</si>
  <si>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</si>
  <si>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</si>
  <si>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</si>
  <si>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</si>
  <si>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</si>
  <si>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</si>
  <si>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</si>
  <si>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</si>
  <si>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</si>
  <si>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</si>
  <si>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</si>
  <si>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</si>
  <si>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</si>
  <si>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</si>
  <si>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</si>
  <si>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</si>
  <si>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</si>
  <si>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</si>
  <si>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</si>
  <si>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</si>
  <si>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</si>
  <si>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</si>
  <si>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</si>
  <si>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</si>
  <si>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</si>
  <si>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</si>
  <si>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</si>
  <si>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</si>
  <si>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</si>
  <si>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</si>
  <si>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</si>
  <si>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</si>
  <si>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</si>
  <si>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</si>
  <si>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</si>
  <si>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</si>
  <si>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</si>
  <si>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</si>
  <si>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</si>
  <si>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</si>
  <si>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</si>
  <si>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</si>
  <si>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</si>
  <si>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</si>
  <si>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</si>
  <si>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</si>
  <si>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</si>
  <si>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</si>
  <si>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</si>
  <si>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</si>
  <si>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</si>
  <si>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</si>
  <si>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</si>
  <si>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</si>
  <si>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</si>
  <si>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</si>
  <si>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</si>
  <si>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</si>
  <si>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</si>
  <si>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</si>
  <si>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</si>
  <si>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</si>
  <si>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</si>
  <si>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</si>
  <si>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</si>
  <si>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</si>
  <si>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</si>
  <si>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</si>
  <si>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</si>
  <si>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</si>
  <si>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</si>
  <si>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</si>
  <si>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</si>
  <si>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</si>
  <si>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</si>
  <si>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</si>
  <si>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</si>
  <si>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</si>
  <si>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</si>
  <si>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</si>
  <si>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</si>
  <si>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</si>
  <si>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</si>
  <si>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</si>
  <si>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</si>
  <si>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</si>
  <si>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</si>
  <si>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</si>
  <si>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</si>
  <si>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</si>
  <si>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</si>
  <si>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</si>
  <si>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</si>
  <si>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</si>
  <si>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</si>
  <si>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</si>
  <si>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</si>
  <si>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</si>
  <si>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</si>
  <si>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</si>
  <si>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</si>
  <si>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</si>
  <si>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</si>
  <si>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</si>
  <si>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</si>
  <si>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</si>
  <si>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</si>
  <si>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</si>
  <si>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</si>
  <si>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</si>
  <si>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</si>
  <si>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</si>
  <si>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</si>
  <si>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</si>
  <si>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</si>
  <si>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</si>
  <si>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</si>
  <si>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</si>
  <si>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</si>
  <si>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</si>
  <si>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</si>
  <si>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</si>
  <si>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</si>
  <si>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</si>
  <si>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</si>
  <si>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</si>
  <si>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</si>
  <si>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</si>
  <si>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</si>
  <si>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</si>
  <si>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</si>
  <si>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</si>
  <si>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</si>
  <si>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</si>
  <si>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</si>
  <si>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</si>
  <si>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</si>
  <si>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</si>
  <si>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</si>
  <si>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</si>
  <si>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</si>
  <si>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</si>
  <si>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</si>
  <si>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</si>
  <si>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</si>
  <si>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</si>
  <si>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</si>
  <si>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</si>
  <si>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</si>
  <si>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</si>
  <si>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</si>
  <si>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</si>
  <si>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</si>
  <si>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</si>
  <si>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</si>
  <si>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</si>
  <si>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</si>
  <si>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</si>
  <si>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</si>
  <si>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</si>
  <si>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</si>
  <si>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</si>
  <si>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</si>
  <si>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</si>
  <si>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</si>
  <si>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</si>
  <si>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</si>
  <si>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</si>
  <si>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</si>
  <si>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</si>
  <si>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</si>
  <si>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</si>
  <si>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</si>
  <si>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</si>
  <si>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</si>
  <si>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</si>
  <si>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</si>
  <si>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</si>
  <si>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</si>
  <si>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</si>
  <si>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</si>
  <si>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</si>
  <si>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</si>
  <si>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</si>
  <si>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</si>
  <si>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</si>
  <si>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</si>
  <si>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</si>
  <si>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</si>
  <si>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</si>
  <si>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</si>
  <si>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</si>
  <si>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</si>
  <si>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</si>
  <si>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</si>
  <si>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</si>
  <si>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</si>
  <si>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</si>
  <si>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</si>
  <si>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</si>
  <si>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</si>
  <si>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</si>
  <si>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</si>
  <si>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</si>
  <si>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</si>
  <si>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</si>
  <si>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</si>
  <si>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</si>
  <si>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</si>
  <si>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</si>
  <si>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</si>
  <si>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</si>
  <si>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</si>
  <si>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</si>
  <si>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</si>
  <si>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</si>
  <si>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</si>
  <si>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</si>
  <si>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</si>
  <si>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</si>
  <si>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</si>
  <si>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</si>
  <si>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</si>
  <si>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</si>
  <si>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</si>
  <si>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</si>
  <si>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</si>
  <si>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</si>
  <si>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</si>
  <si>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</si>
  <si>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</si>
  <si>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</si>
  <si>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</si>
  <si>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</si>
  <si>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</si>
  <si>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</si>
  <si>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</si>
  <si>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</si>
  <si>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</si>
  <si>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</si>
  <si>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</si>
  <si>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</si>
  <si>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</si>
  <si>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</si>
  <si>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</si>
  <si>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</si>
  <si>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</si>
  <si>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</si>
  <si>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</si>
  <si>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</si>
  <si>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</si>
  <si>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</si>
  <si>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</si>
  <si>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</si>
  <si>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</si>
  <si>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</si>
  <si>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</si>
  <si>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</si>
  <si>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</si>
  <si>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</si>
  <si>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</si>
  <si>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</si>
  <si>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</si>
  <si>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</si>
  <si>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</si>
  <si>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</si>
  <si>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</si>
  <si>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</si>
  <si>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</si>
  <si>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</si>
  <si>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</si>
  <si>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</si>
  <si>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</si>
  <si>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</si>
  <si>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</si>
  <si>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</si>
  <si>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</si>
  <si>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</si>
  <si>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</si>
  <si>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</si>
  <si>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</si>
  <si>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</si>
  <si>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</si>
  <si>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</si>
  <si>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</si>
  <si>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</si>
  <si>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</si>
  <si>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</si>
  <si>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</si>
  <si>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</si>
  <si>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</si>
  <si>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</si>
  <si>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</si>
  <si>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</si>
  <si>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</si>
  <si>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</si>
  <si>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</si>
  <si>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</si>
  <si>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</si>
  <si>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</si>
  <si>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</si>
  <si>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</si>
  <si>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</si>
  <si>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</si>
  <si>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</si>
  <si>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</si>
  <si>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</si>
  <si>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</si>
  <si>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</si>
  <si>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</si>
  <si>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</si>
  <si>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</si>
  <si>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</si>
  <si>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</si>
  <si>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</si>
  <si>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</si>
  <si>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</si>
  <si>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</si>
  <si>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</si>
  <si>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</si>
  <si>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</si>
  <si>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</si>
  <si>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</si>
  <si>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</si>
  <si>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</si>
  <si>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</si>
  <si>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</si>
  <si>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</si>
  <si>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</si>
  <si>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</si>
  <si>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</si>
  <si>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</si>
  <si>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</si>
  <si>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</si>
  <si>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</si>
  <si>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</si>
  <si>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</si>
  <si>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</si>
  <si>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</si>
  <si>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</si>
  <si>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</si>
  <si>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</si>
  <si>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</si>
  <si>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</si>
  <si>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</si>
  <si>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</si>
  <si>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</si>
  <si>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</si>
  <si>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</si>
  <si>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</si>
  <si>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</si>
  <si>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</si>
  <si>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</si>
  <si>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</si>
  <si>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</si>
  <si>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</si>
  <si>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</si>
  <si>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</si>
  <si>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</si>
  <si>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</si>
  <si>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</si>
  <si>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</si>
  <si>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</si>
  <si>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</si>
  <si>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</si>
  <si>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</si>
  <si>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</si>
  <si>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</si>
  <si>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</si>
  <si>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</si>
  <si>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</si>
  <si>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</si>
  <si>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</si>
  <si>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</si>
  <si>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</si>
  <si>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</si>
  <si>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</si>
  <si>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</si>
  <si>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</si>
  <si>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</si>
  <si>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</si>
  <si>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</si>
  <si>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</si>
  <si>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</si>
  <si>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</si>
  <si>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</si>
  <si>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</si>
  <si>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</si>
  <si>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</si>
  <si>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</si>
  <si>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</si>
  <si>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</si>
  <si>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</si>
  <si>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</si>
  <si>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</si>
  <si>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</si>
  <si>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</si>
  <si>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</si>
  <si>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</si>
  <si>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</si>
  <si>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</si>
  <si>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</si>
  <si>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</si>
  <si>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</si>
  <si>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</si>
  <si>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</si>
  <si>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</si>
  <si>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</si>
  <si>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</si>
  <si>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</si>
  <si>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</si>
  <si>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</si>
  <si>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</si>
  <si>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</si>
  <si>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</si>
  <si>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</si>
  <si>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</si>
  <si>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</si>
  <si>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</si>
  <si>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</si>
  <si>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</si>
  <si>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</si>
  <si>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</si>
  <si>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</si>
  <si>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</si>
  <si>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</si>
  <si>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</si>
  <si>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</si>
  <si>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</si>
  <si>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</si>
  <si>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</si>
  <si>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</si>
  <si>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</si>
  <si>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</si>
  <si>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</si>
  <si>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</si>
  <si>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</si>
  <si>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</si>
  <si>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</si>
  <si>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</si>
  <si>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</si>
  <si>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</si>
  <si>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</si>
  <si>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</si>
  <si>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</si>
  <si>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</si>
  <si>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</si>
  <si>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</si>
  <si>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</si>
  <si>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</si>
  <si>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</si>
  <si>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</si>
  <si>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</si>
  <si>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</si>
  <si>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</si>
  <si>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</si>
  <si>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</si>
  <si>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</si>
  <si>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</si>
  <si>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</si>
  <si>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</si>
  <si>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</si>
  <si>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</si>
  <si>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</si>
  <si>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</si>
  <si>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</si>
  <si>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</si>
  <si>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</si>
  <si>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</si>
  <si>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</si>
  <si>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</si>
  <si>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</si>
  <si>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</si>
  <si>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</si>
  <si>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</si>
  <si>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</si>
  <si>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</si>
  <si>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</si>
  <si>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</si>
  <si>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</si>
  <si>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</si>
  <si>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</si>
  <si>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</si>
  <si>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</si>
  <si>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</si>
  <si>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</si>
  <si>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</si>
  <si>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</si>
  <si>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</si>
  <si>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</si>
  <si>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</si>
  <si>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</si>
  <si>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</si>
  <si>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</si>
  <si>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</si>
  <si>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</si>
  <si>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</si>
  <si>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</si>
  <si>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</si>
  <si>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</si>
  <si>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</si>
  <si>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</si>
  <si>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</si>
  <si>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</si>
  <si>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</si>
  <si>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</si>
  <si>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</si>
  <si>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</si>
  <si>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</si>
  <si>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</si>
  <si>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</si>
  <si>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</si>
  <si>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</si>
  <si>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</si>
  <si>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</si>
  <si>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</si>
  <si>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</si>
  <si>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</si>
  <si>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</si>
  <si>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</si>
  <si>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</si>
  <si>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</si>
  <si>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</si>
  <si>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</si>
  <si>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</si>
  <si>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</si>
  <si>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</si>
  <si>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</si>
  <si>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</si>
  <si>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</si>
  <si>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</si>
  <si>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</si>
  <si>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</si>
  <si>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</si>
  <si>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</si>
  <si>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</si>
  <si>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</si>
  <si>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</si>
  <si>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</si>
  <si>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</si>
  <si>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</si>
  <si>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</si>
  <si>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</si>
  <si>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</si>
  <si>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</si>
  <si>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</si>
  <si>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</si>
  <si>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</si>
  <si>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</si>
  <si>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</si>
  <si>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</si>
  <si>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</si>
  <si>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</si>
  <si>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</si>
  <si>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</si>
  <si>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</si>
  <si>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</si>
  <si>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</si>
  <si>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</si>
  <si>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</si>
  <si>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</si>
  <si>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</si>
  <si>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</si>
  <si>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</si>
  <si>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</si>
  <si>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</si>
  <si>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</si>
  <si>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</si>
  <si>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</si>
  <si>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</si>
  <si>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</si>
  <si>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</si>
  <si>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</si>
  <si>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</si>
  <si>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</si>
  <si>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</si>
  <si>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</si>
  <si>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</si>
  <si>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</si>
  <si>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</si>
  <si>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</si>
  <si>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</si>
  <si>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</si>
  <si>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</si>
  <si>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</si>
  <si>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</si>
  <si>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</si>
  <si>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</si>
  <si>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</si>
  <si>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</si>
  <si>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</si>
  <si>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</si>
  <si>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</si>
  <si>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</si>
  <si>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</si>
  <si>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</si>
  <si>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</si>
  <si>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</si>
  <si>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</si>
  <si>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</si>
  <si>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</si>
  <si>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</si>
  <si>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</si>
  <si>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</si>
  <si>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</si>
  <si>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</si>
  <si>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</si>
  <si>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</si>
  <si>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</si>
  <si>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</si>
  <si>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</si>
  <si>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</si>
  <si>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</si>
  <si>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</si>
  <si>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</si>
  <si>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</si>
  <si>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</si>
  <si>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</si>
  <si>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</si>
  <si>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</si>
  <si>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</si>
  <si>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</si>
  <si>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</si>
  <si>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</si>
  <si>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</si>
  <si>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</si>
  <si>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</si>
  <si>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</si>
  <si>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</si>
  <si>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</si>
  <si>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</si>
  <si>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</si>
  <si>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</si>
  <si>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</si>
  <si>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</si>
  <si>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</si>
  <si>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</si>
  <si>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</si>
  <si>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</si>
  <si>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</si>
  <si>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</si>
  <si>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</si>
  <si>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</si>
  <si>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</si>
  <si>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</si>
  <si>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</si>
  <si>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</si>
  <si>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</si>
  <si>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</si>
  <si>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</si>
  <si>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</si>
  <si>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</si>
  <si>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</si>
  <si>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</si>
  <si>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</si>
  <si>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</si>
  <si>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</si>
  <si>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</si>
  <si>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</si>
  <si>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</si>
  <si>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</si>
  <si>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</si>
  <si>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</si>
  <si>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</si>
  <si>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</si>
  <si>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</si>
  <si>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</si>
  <si>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</si>
  <si>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</si>
  <si>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</si>
  <si>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</si>
  <si>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</si>
  <si>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</si>
  <si>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</si>
  <si>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</si>
  <si>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</si>
  <si>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</si>
  <si>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</si>
  <si>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</si>
  <si>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</si>
  <si>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</si>
  <si>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</si>
  <si>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</si>
  <si>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</si>
  <si>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</si>
  <si>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</si>
  <si>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</si>
  <si>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</si>
  <si>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</si>
  <si>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</si>
  <si>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</si>
  <si>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</si>
  <si>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</si>
  <si>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</si>
  <si>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</si>
  <si>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</si>
  <si>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</si>
  <si>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</si>
  <si>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</si>
  <si>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</si>
  <si>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</si>
  <si>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</si>
  <si>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</si>
  <si>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</si>
  <si>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</si>
  <si>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</si>
  <si>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</si>
  <si>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</si>
  <si>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</si>
  <si>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</si>
  <si>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</si>
  <si>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</si>
  <si>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</si>
  <si>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</si>
  <si>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</si>
  <si>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</si>
  <si>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</si>
  <si>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</si>
  <si>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</si>
  <si>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</si>
  <si>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</si>
  <si>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</si>
  <si>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</si>
  <si>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</si>
  <si>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</si>
  <si>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</si>
  <si>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</si>
  <si>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</si>
  <si>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</si>
  <si>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</si>
  <si>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</si>
  <si>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</si>
  <si>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</si>
  <si>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</si>
  <si>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</si>
  <si>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</si>
  <si>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</si>
  <si>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</si>
  <si>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</si>
  <si>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</si>
  <si>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</si>
  <si>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</si>
  <si>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</si>
  <si>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</si>
  <si>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</si>
  <si>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</si>
  <si>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</si>
  <si>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</si>
  <si>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</si>
  <si>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</si>
  <si>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</si>
  <si>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</si>
  <si>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</si>
  <si>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</si>
  <si>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</si>
  <si>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</si>
  <si>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</si>
  <si>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</si>
  <si>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</si>
  <si>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</si>
  <si>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</si>
  <si>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</si>
  <si>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</si>
  <si>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</si>
  <si>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</si>
  <si>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</si>
  <si>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</si>
  <si>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</si>
  <si>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</si>
  <si>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</si>
  <si>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</si>
  <si>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</si>
  <si>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</si>
  <si>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</si>
  <si>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</si>
  <si>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</si>
  <si>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</si>
  <si>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</si>
  <si>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</si>
  <si>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</si>
  <si>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</si>
  <si>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</si>
  <si>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</si>
  <si>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</si>
  <si>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</si>
  <si>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</si>
  <si>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</si>
  <si>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</si>
  <si>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</si>
  <si>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</si>
  <si>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</si>
  <si>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</si>
  <si>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</si>
  <si>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</si>
  <si>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</si>
  <si>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</si>
  <si>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</si>
  <si>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</si>
  <si>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</si>
  <si>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</si>
  <si>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</si>
  <si>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</si>
  <si>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</si>
  <si>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</si>
  <si>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</si>
  <si>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</si>
  <si>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</si>
  <si>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</si>
  <si>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</si>
  <si>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</si>
  <si>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</si>
  <si>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</si>
  <si>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</si>
  <si>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</si>
  <si>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</si>
  <si>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</si>
  <si>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</si>
  <si>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</si>
  <si>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</si>
  <si>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</si>
  <si>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</si>
  <si>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</si>
  <si>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</si>
  <si>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</si>
  <si>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</si>
  <si>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</si>
  <si>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</si>
  <si>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</si>
  <si>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</si>
  <si>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</si>
  <si>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</si>
  <si>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</si>
  <si>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</si>
  <si>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</si>
  <si>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</si>
  <si>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</si>
  <si>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</si>
  <si>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</si>
  <si>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</si>
  <si>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</si>
  <si>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</si>
  <si>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</si>
  <si>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</si>
  <si>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</si>
  <si>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</si>
  <si>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</si>
  <si>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</si>
  <si>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</si>
  <si>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</si>
  <si>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</si>
  <si>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</si>
  <si>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</si>
  <si>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</si>
  <si>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</si>
  <si>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</si>
  <si>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</si>
  <si>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</si>
  <si>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</si>
  <si>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</si>
  <si>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</si>
  <si>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</si>
  <si>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</si>
  <si>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</si>
  <si>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</si>
  <si>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</si>
  <si>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</si>
  <si>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</si>
  <si>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</si>
  <si>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</si>
  <si>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</si>
  <si>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</si>
  <si>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</si>
  <si>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</si>
  <si>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</si>
  <si>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</si>
  <si>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</si>
  <si>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</si>
  <si>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</si>
  <si>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</si>
  <si>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</si>
  <si>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</si>
  <si>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</si>
  <si>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</si>
  <si>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</si>
  <si>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</si>
  <si>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</si>
  <si>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</si>
  <si>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</si>
  <si>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</si>
  <si>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</si>
  <si>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</si>
  <si>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</si>
  <si>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</si>
  <si>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</si>
  <si>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</si>
  <si>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</si>
  <si>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</si>
  <si>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</si>
  <si>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</si>
  <si>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</si>
  <si>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</si>
  <si>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</si>
  <si>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</si>
  <si>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</si>
  <si>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</si>
  <si>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</si>
  <si>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</si>
  <si>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</si>
  <si>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</si>
  <si>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</si>
  <si>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</si>
  <si>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</si>
  <si>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</si>
  <si>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</si>
  <si>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</si>
  <si>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</si>
  <si>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</si>
  <si>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</si>
  <si>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</si>
  <si>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</si>
  <si>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</si>
  <si>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</si>
  <si>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</si>
  <si>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</si>
  <si>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</si>
  <si>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</si>
  <si>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</si>
  <si>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</si>
  <si>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</si>
  <si>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</si>
  <si>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</si>
  <si>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</si>
  <si>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</si>
  <si>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</si>
  <si>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</si>
  <si>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</si>
  <si>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</si>
  <si>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</si>
  <si>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</si>
  <si>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</si>
  <si>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</si>
  <si>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</si>
  <si>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</si>
  <si>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</si>
  <si>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</si>
  <si>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</si>
  <si>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</si>
  <si>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</si>
  <si>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</si>
  <si>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</si>
  <si>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</si>
  <si>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</si>
  <si>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</si>
  <si>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</si>
  <si>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</si>
  <si>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</si>
  <si>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</si>
  <si>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</si>
  <si>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</si>
  <si>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</si>
  <si>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</si>
  <si>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</si>
  <si>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</si>
  <si>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</si>
  <si>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</si>
  <si>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</si>
  <si>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</si>
  <si>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</si>
  <si>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</si>
  <si>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</si>
  <si>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</si>
  <si>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</si>
  <si>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</si>
  <si>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</si>
  <si>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</si>
  <si>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</si>
  <si>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</si>
  <si>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</si>
  <si>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</si>
  <si>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</si>
  <si>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</si>
  <si>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</si>
  <si>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</si>
  <si>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</si>
  <si>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</si>
  <si>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</si>
  <si>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</si>
  <si>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</si>
  <si>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</si>
  <si>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</si>
  <si>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</si>
  <si>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</si>
  <si>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</si>
  <si>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</si>
  <si>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</si>
  <si>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</si>
  <si>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</si>
  <si>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</si>
  <si>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</si>
  <si>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</si>
  <si>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</si>
  <si>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</si>
  <si>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</si>
  <si>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</si>
  <si>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</si>
  <si>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</si>
  <si>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</si>
  <si>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</si>
  <si>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</si>
  <si>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</si>
  <si>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</si>
  <si>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</si>
  <si>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</si>
  <si>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</si>
  <si>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</si>
  <si>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</si>
  <si>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</si>
  <si>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</si>
  <si>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</si>
  <si>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</si>
  <si>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</si>
  <si>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</si>
  <si>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</si>
  <si>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</si>
  <si>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</si>
  <si>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</si>
  <si>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</si>
  <si>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</si>
  <si>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</si>
  <si>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</si>
  <si>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</si>
  <si>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</si>
  <si>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</si>
  <si>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</si>
  <si>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</si>
  <si>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</si>
  <si>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</si>
  <si>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</si>
  <si>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</si>
  <si>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</si>
  <si>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</si>
  <si>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</si>
  <si>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</si>
  <si>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</si>
  <si>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</si>
  <si>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</si>
  <si>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</si>
  <si>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</si>
  <si>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</si>
  <si>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</si>
  <si>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</si>
  <si>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</si>
  <si>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</si>
  <si>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</si>
  <si>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</si>
  <si>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</si>
  <si>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</si>
  <si>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</si>
  <si>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</si>
  <si>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</si>
  <si>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</si>
  <si>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</si>
  <si>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</si>
  <si>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</si>
  <si>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</si>
  <si>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</si>
  <si>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</si>
  <si>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</si>
  <si>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</si>
  <si>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</si>
  <si>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</si>
  <si>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</si>
  <si>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</si>
  <si>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</si>
  <si>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</si>
  <si>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</si>
  <si>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</si>
  <si>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</si>
  <si>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</si>
  <si>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</si>
  <si>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</si>
  <si>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</si>
  <si>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</si>
  <si>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</si>
  <si>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</si>
  <si>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</si>
  <si>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</si>
  <si>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</si>
  <si>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</si>
  <si>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</si>
  <si>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</si>
  <si>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</si>
  <si>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</si>
  <si>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</si>
  <si>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</si>
  <si>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</si>
  <si>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</si>
  <si>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</si>
  <si>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</si>
  <si>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</si>
  <si>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</si>
  <si>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</si>
  <si>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</si>
  <si>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</si>
  <si>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</si>
  <si>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</si>
  <si>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</si>
  <si>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</si>
  <si>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</si>
  <si>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</si>
  <si>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</si>
  <si>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</si>
  <si>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</si>
  <si>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</si>
  <si>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</si>
  <si>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</si>
  <si>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</si>
  <si>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</si>
  <si>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</si>
  <si>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</si>
  <si>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</si>
  <si>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</si>
  <si>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</si>
  <si>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</si>
  <si>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</si>
  <si>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</si>
  <si>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</si>
  <si>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</si>
  <si>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</si>
  <si>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</si>
  <si>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</si>
  <si>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</si>
  <si>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</si>
  <si>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</si>
  <si>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</si>
  <si>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</si>
  <si>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</si>
  <si>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</si>
  <si>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</si>
  <si>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</si>
  <si>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</si>
  <si>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</si>
  <si>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</si>
  <si>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</si>
  <si>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</si>
  <si>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</si>
  <si>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</si>
  <si>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</si>
  <si>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</si>
  <si>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</si>
  <si>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</si>
  <si>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</si>
  <si>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</si>
  <si>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</si>
  <si>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</si>
  <si>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</si>
  <si>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</si>
  <si>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</si>
  <si>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</si>
  <si>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</si>
  <si>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</si>
  <si>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</si>
  <si>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</si>
  <si>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</si>
  <si>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</si>
  <si>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</si>
  <si>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</si>
  <si>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</si>
  <si>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</si>
  <si>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</si>
  <si>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</si>
  <si>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</si>
  <si>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</si>
  <si>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</si>
  <si>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</si>
  <si>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</si>
  <si>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</si>
  <si>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</si>
  <si>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</si>
  <si>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</si>
  <si>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</si>
  <si>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</si>
  <si>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</si>
  <si>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</si>
  <si>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</si>
  <si>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</si>
  <si>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</si>
  <si>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</si>
  <si>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</si>
  <si>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</si>
  <si>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</si>
  <si>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</si>
  <si>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</si>
  <si>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</si>
  <si>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</si>
  <si>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</si>
  <si>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</si>
  <si>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</si>
  <si>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</si>
  <si>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</si>
  <si>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</si>
  <si>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</si>
  <si>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</si>
  <si>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</si>
  <si>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</si>
  <si>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</si>
  <si>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</si>
  <si>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</si>
  <si>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</si>
  <si>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</si>
  <si>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</si>
  <si>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</si>
  <si>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</si>
  <si>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</si>
  <si>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</si>
  <si>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</si>
  <si>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</si>
  <si>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</si>
  <si>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</si>
  <si>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</si>
  <si>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</si>
  <si>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</si>
  <si>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</si>
  <si>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</si>
  <si>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</si>
  <si>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</si>
  <si>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</si>
  <si>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</si>
  <si>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</si>
  <si>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</si>
  <si>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</si>
  <si>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</si>
  <si>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</si>
  <si>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</si>
  <si>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</si>
  <si>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</si>
  <si>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</si>
  <si>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</si>
  <si>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</si>
  <si>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</si>
  <si>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</si>
  <si>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</si>
  <si>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</si>
  <si>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</si>
  <si>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</si>
  <si>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</si>
  <si>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</si>
  <si>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</si>
  <si>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</si>
  <si>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</si>
  <si>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</si>
  <si>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</si>
  <si>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</si>
  <si>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</si>
  <si>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</si>
  <si>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</si>
  <si>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</si>
  <si>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</si>
  <si>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</si>
  <si>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</si>
  <si>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</si>
  <si>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</si>
  <si>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</si>
  <si>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</si>
  <si>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</si>
  <si>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</si>
  <si>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</si>
  <si>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</si>
  <si>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</si>
  <si>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</si>
  <si>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</si>
  <si>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</si>
  <si>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</si>
  <si>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</si>
  <si>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</si>
  <si>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</si>
  <si>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</si>
  <si>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</si>
  <si>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</si>
  <si>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</si>
  <si>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</si>
  <si>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</si>
  <si>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</si>
  <si>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</si>
  <si>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</si>
  <si>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</si>
  <si>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</si>
  <si>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</si>
  <si>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</si>
  <si>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</si>
  <si>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</si>
  <si>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</si>
  <si>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</si>
  <si>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</si>
  <si>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</si>
  <si>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</si>
  <si>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</si>
  <si>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</si>
  <si>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</si>
  <si>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</si>
  <si>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</si>
  <si>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</si>
  <si>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</si>
  <si>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</si>
  <si>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</si>
  <si>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</si>
  <si>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</si>
  <si>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</si>
  <si>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</si>
  <si>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</si>
  <si>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</si>
  <si>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</si>
  <si>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</si>
  <si>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</si>
  <si>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</si>
  <si>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</si>
  <si>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</si>
  <si>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</si>
  <si>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</si>
  <si>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</si>
  <si>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</si>
  <si>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</si>
  <si>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</si>
  <si>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</si>
  <si>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</si>
  <si>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</si>
  <si>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</si>
  <si>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</si>
  <si>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</si>
  <si>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</si>
  <si>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</si>
  <si>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</si>
  <si>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</si>
  <si>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</si>
  <si>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</si>
  <si>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</si>
  <si>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</si>
  <si>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</si>
  <si>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</si>
  <si>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</si>
  <si>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</si>
  <si>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</si>
  <si>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</si>
  <si>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</si>
  <si>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</si>
  <si>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</si>
  <si>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</si>
  <si>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</si>
  <si>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</si>
  <si>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</si>
  <si>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</si>
  <si>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</si>
  <si>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</si>
  <si>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</si>
  <si>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</si>
  <si>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</si>
  <si>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</si>
  <si>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</si>
  <si>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</si>
  <si>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</si>
  <si>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</si>
  <si>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</si>
  <si>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</si>
  <si>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</si>
  <si>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</si>
  <si>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</si>
  <si>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</si>
  <si>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</si>
  <si>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</si>
  <si>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</si>
  <si>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</si>
  <si>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</si>
  <si>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</si>
  <si>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</si>
  <si>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</si>
  <si>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</si>
  <si>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</si>
  <si>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</si>
  <si>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</si>
  <si>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</si>
  <si>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</si>
  <si>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</si>
  <si>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</si>
  <si>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</si>
  <si>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</si>
  <si>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</si>
  <si>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</si>
  <si>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</si>
  <si>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</si>
  <si>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</si>
  <si>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</si>
  <si>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</si>
  <si>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</si>
  <si>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</si>
  <si>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</si>
  <si>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</si>
  <si>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</si>
  <si>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</si>
  <si>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</si>
  <si>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</si>
  <si>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</si>
  <si>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</si>
  <si>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</si>
  <si>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</si>
  <si>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</si>
  <si>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</si>
  <si>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</si>
  <si>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</si>
  <si>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</si>
  <si>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</si>
  <si>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</si>
  <si>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</si>
  <si>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</si>
  <si>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</si>
  <si>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</si>
  <si>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</si>
  <si>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</si>
  <si>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</si>
  <si>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</si>
  <si>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</si>
  <si>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</si>
  <si>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</si>
  <si>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</si>
  <si>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</si>
  <si>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</si>
  <si>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</si>
  <si>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</si>
  <si>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</si>
  <si>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</si>
  <si>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</si>
  <si>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</si>
  <si>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</si>
  <si>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</si>
  <si>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</si>
  <si>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</si>
  <si>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</si>
  <si>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</si>
  <si>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</si>
  <si>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</si>
  <si>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</si>
  <si>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</si>
  <si>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</si>
  <si>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</si>
  <si>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</si>
  <si>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</si>
  <si>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</si>
  <si>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</si>
  <si>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</si>
  <si>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</si>
  <si>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</si>
  <si>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</si>
  <si>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</si>
  <si>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</si>
  <si>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</si>
  <si>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</si>
  <si>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</si>
  <si>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</si>
  <si>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</si>
  <si>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</si>
  <si>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</si>
  <si>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</si>
  <si>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</si>
  <si>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</si>
  <si>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</si>
  <si>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</si>
  <si>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</si>
  <si>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</si>
  <si>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</si>
  <si>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</si>
  <si>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</si>
  <si>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</si>
  <si>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</si>
  <si>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</si>
  <si>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</si>
  <si>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</si>
  <si>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</si>
  <si>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</si>
  <si>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</si>
  <si>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</si>
  <si>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</si>
  <si>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</si>
  <si>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</si>
  <si>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</si>
  <si>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</si>
  <si>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</si>
  <si>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</si>
  <si>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</si>
  <si>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</si>
  <si>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</si>
  <si>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</si>
  <si>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</si>
  <si>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</si>
  <si>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</si>
  <si>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</si>
  <si>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</si>
  <si>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</si>
  <si>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</si>
  <si>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</si>
  <si>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</si>
  <si>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</si>
  <si>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</si>
  <si>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</si>
  <si>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</si>
  <si>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</si>
  <si>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</si>
  <si>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</si>
  <si>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</si>
  <si>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</si>
  <si>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</si>
  <si>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</si>
  <si>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</si>
  <si>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</si>
  <si>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</si>
  <si>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</si>
  <si>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</si>
  <si>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</si>
  <si>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</si>
  <si>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</si>
  <si>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</si>
  <si>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</si>
  <si>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</si>
  <si>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</si>
  <si>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</si>
  <si>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</si>
  <si>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</si>
  <si>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</si>
  <si>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</si>
  <si>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</si>
  <si>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</si>
  <si>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</si>
  <si>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</si>
  <si>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</si>
  <si>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</si>
  <si>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</si>
  <si>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</si>
  <si>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</si>
  <si>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</si>
  <si>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</si>
  <si>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</si>
  <si>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</si>
  <si>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</si>
  <si>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</si>
  <si>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</si>
  <si>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</si>
  <si>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</si>
  <si>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</si>
  <si>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</si>
  <si>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</si>
  <si>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</si>
  <si>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</si>
  <si>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</si>
  <si>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</si>
  <si>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</si>
  <si>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</si>
  <si>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</si>
  <si>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</si>
  <si>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</si>
  <si>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</si>
  <si>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</si>
  <si>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</si>
  <si>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</si>
  <si>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</si>
  <si>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</si>
  <si>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</si>
  <si>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</si>
  <si>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</si>
  <si>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</si>
  <si>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</si>
  <si>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</si>
  <si>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</si>
  <si>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</si>
  <si>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</si>
  <si>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</si>
  <si>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</si>
  <si>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</si>
  <si>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</si>
  <si>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</si>
  <si>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</si>
  <si>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</si>
  <si>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</si>
  <si>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</si>
  <si>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</si>
  <si>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</si>
  <si>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</si>
  <si>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</si>
  <si>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</si>
  <si>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</si>
  <si>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</si>
  <si>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</si>
  <si>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</si>
  <si>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</si>
  <si>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</si>
  <si>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</si>
  <si>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</si>
  <si>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</si>
  <si>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</si>
  <si>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</si>
  <si>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</si>
  <si>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</si>
  <si>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</si>
  <si>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</si>
  <si>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</si>
  <si>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</si>
  <si>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</si>
  <si>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</si>
  <si>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</si>
  <si>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</si>
  <si>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</si>
  <si>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</si>
  <si>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</si>
  <si>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</si>
  <si>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</si>
  <si>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</si>
  <si>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</si>
  <si>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</si>
  <si>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</si>
  <si>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</si>
  <si>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</si>
  <si>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</si>
  <si>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</si>
  <si>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</si>
  <si>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</si>
  <si>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</si>
  <si>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</si>
  <si>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</si>
  <si>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</si>
  <si>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</si>
  <si>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</si>
  <si>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</si>
  <si>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</si>
  <si>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</si>
  <si>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</si>
  <si>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</si>
  <si>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</si>
  <si>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</si>
  <si>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</si>
  <si>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</si>
  <si>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</si>
  <si>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</si>
  <si>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</si>
  <si>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</si>
  <si>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</si>
  <si>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</si>
  <si>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</si>
  <si>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</si>
  <si>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</si>
  <si>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</si>
  <si>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</si>
  <si>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</si>
  <si>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</si>
  <si>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</si>
  <si>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</si>
  <si>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</si>
  <si>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</si>
  <si>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</si>
  <si>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</si>
  <si>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</si>
  <si>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</si>
  <si>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</si>
  <si>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</si>
  <si>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</si>
  <si>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</si>
  <si>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</si>
  <si>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</si>
  <si>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</si>
  <si>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</si>
  <si>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</si>
  <si>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</si>
  <si>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</si>
  <si>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</si>
  <si>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</si>
  <si>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</si>
  <si>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</si>
  <si>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</si>
  <si>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</si>
  <si>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</si>
  <si>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</si>
  <si>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</si>
  <si>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</si>
  <si>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</si>
  <si>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</si>
  <si>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</si>
  <si>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</si>
  <si>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</si>
  <si>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</si>
  <si>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</si>
  <si>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</si>
  <si>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</si>
  <si>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</si>
  <si>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</si>
  <si>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</si>
  <si>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</si>
  <si>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</si>
  <si>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</si>
  <si>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</si>
  <si>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</si>
  <si>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</si>
  <si>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</si>
  <si>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</si>
  <si>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</si>
  <si>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</si>
  <si>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</si>
  <si>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</si>
  <si>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</si>
  <si>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</si>
  <si>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</si>
  <si>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</si>
  <si>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</si>
  <si>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</si>
  <si>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</si>
  <si>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</si>
  <si>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</si>
  <si>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</si>
  <si>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</si>
  <si>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</si>
  <si>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</si>
  <si>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</si>
  <si>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</si>
  <si>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</si>
  <si>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</si>
  <si>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</si>
  <si>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</si>
  <si>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</si>
  <si>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</si>
  <si>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</si>
  <si>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</si>
  <si>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</si>
  <si>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</si>
  <si>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</si>
  <si>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</si>
  <si>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</si>
  <si>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</si>
  <si>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</si>
  <si>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</si>
  <si>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</si>
  <si>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</si>
  <si>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</si>
  <si>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</si>
  <si>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</si>
  <si>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</si>
  <si>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</si>
  <si>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</si>
  <si>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</si>
  <si>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</si>
  <si>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</si>
  <si>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</si>
  <si>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</si>
  <si>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</si>
  <si>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</si>
  <si>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</si>
  <si>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</si>
  <si>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</si>
  <si>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</si>
  <si>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</si>
  <si>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</si>
  <si>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</si>
  <si>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</si>
  <si>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</si>
  <si>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</si>
  <si>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</si>
  <si>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</si>
  <si>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</si>
  <si>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</si>
  <si>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</si>
  <si>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</si>
  <si>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</si>
  <si>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</si>
  <si>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</si>
  <si>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</si>
  <si>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</si>
  <si>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</si>
  <si>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</si>
  <si>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</si>
  <si>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</si>
  <si>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</si>
  <si>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</si>
  <si>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</si>
  <si>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</si>
  <si>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</si>
  <si>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</si>
  <si>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</si>
  <si>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</si>
  <si>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</si>
  <si>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</si>
  <si>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</si>
  <si>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</si>
  <si>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</si>
  <si>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</si>
  <si>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</si>
  <si>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</si>
  <si>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</si>
  <si>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</si>
  <si>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</si>
  <si>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</si>
  <si>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</si>
  <si>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</si>
  <si>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</si>
  <si>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</si>
  <si>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</si>
  <si>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</si>
  <si>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</si>
  <si>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</si>
  <si>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</si>
  <si>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</si>
  <si>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</si>
  <si>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</si>
  <si>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</si>
  <si>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</si>
  <si>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</si>
  <si>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</si>
  <si>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</si>
  <si>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</si>
  <si>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</si>
  <si>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</si>
  <si>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</si>
  <si>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</si>
  <si>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</si>
  <si>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</si>
  <si>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</si>
  <si>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</si>
  <si>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</si>
  <si>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</si>
  <si>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</si>
  <si>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</si>
  <si>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</si>
  <si>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</si>
  <si>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</si>
  <si>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</si>
  <si>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</si>
  <si>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</si>
  <si>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</si>
  <si>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</si>
  <si>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</si>
  <si>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</si>
  <si>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</si>
  <si>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</si>
  <si>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</si>
  <si>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</si>
  <si>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</si>
  <si>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</si>
  <si>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</si>
  <si>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</si>
  <si>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</si>
  <si>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</si>
  <si>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</si>
  <si>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</si>
  <si>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</si>
  <si>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</si>
  <si>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</si>
  <si>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</si>
  <si>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</si>
  <si>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</si>
  <si>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</si>
  <si>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</si>
  <si>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</si>
  <si>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</si>
  <si>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</si>
  <si>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</si>
  <si>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</si>
  <si>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</si>
  <si>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</si>
  <si>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</si>
  <si>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</si>
  <si>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</si>
  <si>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</si>
  <si>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</si>
  <si>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</si>
  <si>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</si>
  <si>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</si>
  <si>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</si>
  <si>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</si>
  <si>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</si>
  <si>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</si>
  <si>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</si>
  <si>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</si>
  <si>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</si>
  <si>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</si>
  <si>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</si>
  <si>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</si>
  <si>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</si>
  <si>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</si>
  <si>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</si>
  <si>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</si>
  <si>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</si>
  <si>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</si>
  <si>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</si>
  <si>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</si>
  <si>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</si>
  <si>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</si>
  <si>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</si>
  <si>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</si>
  <si>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</si>
  <si>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</si>
  <si>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</si>
  <si>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</si>
  <si>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</si>
  <si>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</si>
  <si>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</si>
  <si>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</si>
  <si>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</si>
  <si>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</si>
  <si>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</si>
  <si>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</si>
  <si>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</si>
  <si>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</si>
  <si>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</si>
  <si>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</si>
  <si>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</si>
  <si>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</si>
  <si>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</si>
  <si>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</si>
  <si>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</si>
  <si>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</si>
  <si>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</si>
  <si>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</si>
  <si>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</si>
  <si>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</si>
  <si>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</si>
  <si>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</si>
  <si>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</si>
  <si>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</si>
  <si>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</si>
  <si>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</si>
  <si>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</si>
  <si>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</si>
  <si>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</si>
  <si>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</si>
  <si>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</si>
  <si>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</si>
  <si>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</si>
  <si>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</si>
  <si>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</si>
  <si>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</si>
  <si>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</si>
  <si>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</si>
  <si>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</si>
  <si>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</si>
  <si>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</si>
  <si>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</si>
  <si>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</si>
  <si>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</si>
  <si>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</si>
  <si>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</si>
  <si>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</si>
  <si>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</si>
  <si>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</si>
  <si>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</si>
  <si>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</si>
  <si>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</si>
  <si>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</si>
  <si>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</si>
  <si>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</si>
  <si>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</si>
  <si>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</si>
  <si>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</si>
  <si>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</si>
  <si>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</si>
  <si>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</si>
  <si>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</si>
  <si>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</si>
  <si>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</si>
  <si>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</si>
  <si>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</si>
  <si>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</si>
  <si>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</si>
  <si>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</si>
  <si>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</si>
  <si>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</si>
  <si>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</si>
  <si>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</si>
  <si>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</si>
  <si>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</si>
  <si>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</si>
  <si>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</si>
  <si>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</si>
  <si>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</si>
  <si>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</si>
  <si>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</si>
  <si>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</si>
  <si>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</si>
  <si>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</si>
  <si>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</si>
  <si>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</si>
  <si>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</si>
  <si>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</si>
  <si>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</si>
  <si>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</si>
  <si>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</si>
  <si>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</si>
  <si>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</si>
  <si>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</si>
  <si>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</si>
  <si>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</si>
  <si>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</si>
  <si>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</si>
  <si>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</si>
  <si>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</si>
  <si>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</si>
  <si>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</si>
  <si>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</si>
  <si>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</si>
  <si>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</si>
  <si>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</si>
  <si>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</si>
  <si>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</si>
  <si>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</si>
  <si>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</si>
  <si>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</si>
  <si>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</si>
  <si>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</si>
  <si>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</si>
  <si>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</si>
  <si>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</si>
  <si>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</si>
  <si>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</si>
  <si>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</si>
  <si>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</si>
  <si>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</si>
  <si>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</si>
  <si>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</si>
  <si>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</si>
  <si>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</si>
  <si>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</si>
  <si>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</si>
  <si>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</si>
  <si>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</si>
  <si>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</si>
  <si>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</si>
  <si>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</si>
  <si>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</si>
  <si>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</si>
  <si>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</si>
  <si>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</si>
  <si>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</si>
  <si>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</si>
  <si>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</si>
  <si>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</si>
  <si>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</si>
  <si>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</si>
  <si>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</si>
  <si>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</si>
  <si>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</si>
  <si>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</si>
  <si>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</si>
  <si>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</si>
  <si>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</si>
  <si>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</si>
  <si>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</si>
  <si>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</si>
  <si>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</si>
  <si>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</si>
  <si>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</si>
  <si>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</si>
  <si>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</si>
  <si>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</si>
  <si>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</si>
  <si>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</si>
  <si>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</si>
  <si>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</si>
  <si>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</si>
  <si>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</si>
  <si>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</si>
  <si>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</si>
  <si>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</si>
  <si>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</si>
  <si>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</si>
  <si>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</si>
  <si>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</si>
  <si>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</si>
  <si>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</si>
  <si>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</si>
  <si>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</si>
  <si>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</si>
  <si>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</si>
  <si>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</si>
  <si>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</si>
  <si>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</si>
  <si>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</si>
  <si>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</si>
  <si>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</si>
  <si>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</si>
  <si>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</si>
  <si>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</si>
  <si>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</si>
  <si>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</si>
  <si>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</si>
  <si>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</si>
  <si>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</si>
  <si>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</si>
  <si>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</si>
  <si>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</si>
  <si>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</si>
  <si>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</si>
  <si>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</si>
  <si>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</si>
  <si>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</si>
  <si>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</si>
  <si>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</si>
  <si>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</si>
  <si>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</si>
  <si>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</si>
  <si>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</si>
  <si>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</si>
  <si>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</si>
  <si>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</si>
  <si>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</si>
  <si>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</si>
  <si>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</si>
  <si>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</si>
  <si>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</si>
  <si>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</si>
  <si>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</si>
  <si>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</si>
  <si>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</si>
  <si>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</si>
  <si>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</si>
  <si>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</si>
  <si>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</si>
  <si>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</si>
  <si>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</si>
  <si>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</si>
  <si>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</si>
  <si>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</si>
  <si>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</si>
  <si>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</si>
  <si>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</si>
  <si>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</si>
  <si>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</si>
  <si>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</si>
  <si>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</si>
  <si>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</si>
  <si>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</si>
  <si>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</si>
  <si>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</si>
  <si>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</si>
  <si>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</si>
  <si>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</si>
  <si>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</si>
  <si>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</si>
  <si>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</si>
  <si>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</si>
  <si>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</si>
  <si>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</si>
  <si>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</si>
  <si>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</si>
  <si>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</si>
  <si>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</si>
  <si>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</si>
  <si>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</si>
  <si>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</si>
  <si>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</si>
  <si>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</si>
  <si>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</si>
  <si>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</si>
  <si>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</si>
  <si>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</si>
  <si>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</si>
  <si>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</si>
  <si>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</si>
  <si>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</si>
  <si>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</si>
  <si>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</si>
  <si>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</si>
  <si>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</si>
  <si>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</si>
  <si>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</si>
  <si>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</si>
  <si>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</si>
  <si>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</si>
  <si>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</si>
  <si>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</si>
  <si>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</si>
  <si>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</si>
  <si>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</si>
  <si>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</si>
  <si>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</si>
  <si>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</si>
  <si>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</si>
  <si>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</si>
  <si>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</si>
  <si>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</si>
  <si>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</si>
  <si>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</si>
  <si>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</si>
  <si>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</si>
  <si>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</si>
  <si>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</si>
  <si>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</si>
  <si>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</si>
  <si>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</si>
  <si>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</si>
  <si>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</si>
  <si>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</si>
  <si>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</si>
  <si>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</si>
  <si>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</si>
  <si>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</si>
  <si>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</si>
  <si>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</si>
  <si>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</si>
  <si>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</si>
  <si>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</si>
  <si>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</si>
  <si>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</si>
  <si>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</si>
  <si>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</si>
  <si>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</si>
  <si>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</si>
  <si>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</si>
  <si>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</si>
  <si>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</si>
  <si>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</si>
  <si>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</si>
  <si>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</si>
  <si>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</si>
  <si>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</si>
  <si>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</si>
  <si>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</si>
  <si>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</si>
  <si>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</si>
  <si>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</si>
  <si>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</si>
  <si>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</si>
  <si>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</si>
  <si>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</si>
  <si>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</si>
  <si>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</si>
  <si>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</si>
  <si>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</si>
  <si>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</si>
  <si>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</si>
  <si>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</si>
  <si>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</si>
  <si>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</si>
  <si>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</si>
  <si>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</si>
  <si>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</si>
  <si>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</si>
  <si>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</si>
  <si>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</si>
  <si>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</si>
  <si>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</si>
  <si>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</si>
  <si>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</si>
  <si>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</si>
  <si>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</si>
  <si>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</si>
  <si>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</si>
  <si>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</si>
  <si>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</si>
  <si>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</si>
  <si>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</si>
  <si>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</si>
  <si>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</si>
  <si>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</si>
  <si>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</si>
  <si>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</si>
  <si>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</si>
  <si>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</si>
  <si>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</si>
  <si>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</si>
  <si>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</si>
  <si>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</si>
  <si>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</si>
  <si>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</si>
  <si>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</si>
  <si>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</si>
  <si>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</si>
  <si>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</si>
  <si>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</si>
  <si>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</si>
  <si>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</si>
  <si>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</si>
  <si>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</si>
  <si>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</si>
  <si>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</si>
  <si>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</si>
  <si>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</si>
  <si>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</si>
  <si>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</si>
  <si>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</si>
  <si>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</si>
  <si>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</si>
  <si>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</si>
  <si>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</si>
  <si>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</si>
  <si>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</si>
  <si>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</si>
  <si>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</si>
  <si>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</si>
  <si>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</si>
  <si>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</si>
  <si>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</si>
  <si>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</si>
  <si>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</si>
  <si>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</si>
  <si>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</si>
  <si>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</si>
  <si>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</si>
  <si>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</si>
  <si>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</si>
  <si>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</si>
  <si>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</si>
  <si>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</si>
  <si>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</si>
  <si>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</si>
  <si>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</si>
  <si>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</si>
  <si>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</si>
  <si>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</si>
  <si>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</si>
  <si>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</si>
  <si>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</si>
  <si>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</si>
  <si>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</si>
  <si>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</si>
  <si>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</si>
  <si>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</si>
  <si>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</si>
  <si>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</si>
  <si>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</si>
  <si>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</si>
  <si>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</si>
  <si>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</si>
  <si>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</si>
  <si>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</si>
  <si>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</si>
  <si>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</si>
  <si>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</si>
  <si>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</si>
  <si>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</si>
  <si>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</si>
  <si>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</si>
  <si>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</si>
  <si>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</si>
  <si>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</si>
  <si>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</si>
  <si>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</si>
  <si>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</si>
  <si>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</si>
  <si>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</si>
  <si>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</si>
  <si>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</si>
  <si>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</si>
  <si>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</si>
  <si>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</si>
  <si>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</si>
  <si>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</si>
  <si>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</si>
  <si>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</si>
  <si>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</si>
  <si>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</si>
  <si>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</si>
  <si>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</si>
  <si>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</si>
  <si>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</si>
  <si>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</si>
  <si>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</si>
  <si>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</si>
  <si>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</si>
  <si>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</si>
  <si>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</si>
  <si>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</si>
  <si>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</si>
  <si>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</si>
  <si>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</si>
  <si>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</si>
  <si>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</si>
  <si>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</si>
  <si>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</si>
  <si>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</si>
  <si>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</si>
  <si>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</si>
  <si>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</si>
  <si>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</si>
  <si>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</si>
  <si>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</si>
  <si>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</si>
  <si>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</si>
  <si>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</si>
  <si>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</si>
  <si>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</si>
  <si>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</si>
  <si>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</si>
  <si>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</si>
  <si>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</si>
  <si>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</si>
  <si>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</si>
  <si>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</si>
  <si>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</si>
  <si>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</si>
  <si>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</si>
  <si>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</si>
  <si>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</si>
  <si>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</si>
  <si>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</si>
  <si>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</si>
  <si>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</si>
  <si>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</si>
  <si>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</si>
  <si>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</si>
  <si>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</si>
  <si>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</si>
  <si>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</si>
  <si>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</si>
  <si>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</si>
  <si>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</si>
  <si>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</si>
  <si>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</si>
  <si>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</si>
  <si>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</si>
  <si>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</si>
  <si>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</si>
  <si>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</si>
  <si>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</si>
  <si>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</si>
  <si>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</si>
  <si>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</si>
  <si>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</si>
  <si>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</si>
  <si>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</si>
  <si>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</si>
  <si>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</si>
  <si>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</si>
  <si>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</si>
  <si>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</si>
  <si>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</si>
  <si>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</si>
  <si>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</si>
  <si>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</si>
  <si>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</si>
  <si>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</si>
  <si>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</si>
  <si>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</si>
  <si>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</si>
  <si>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</si>
  <si>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</si>
  <si>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</si>
  <si>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</si>
  <si>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</si>
  <si>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</si>
  <si>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</si>
  <si>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</si>
  <si>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</si>
  <si>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</si>
  <si>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</si>
  <si>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</si>
  <si>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</si>
  <si>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</si>
  <si>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</si>
  <si>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</si>
  <si>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</si>
  <si>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</si>
  <si>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</si>
  <si>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</si>
  <si>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</si>
  <si>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</si>
  <si>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</si>
  <si>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</si>
  <si>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</si>
  <si>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</si>
  <si>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</si>
  <si>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</si>
  <si>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</si>
  <si>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</si>
  <si>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</si>
  <si>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</si>
  <si>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</si>
  <si>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</si>
  <si>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</si>
  <si>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</si>
  <si>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</si>
  <si>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</si>
  <si>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</si>
  <si>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</si>
  <si>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</si>
  <si>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</si>
  <si>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</si>
  <si>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</si>
  <si>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</si>
  <si>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</si>
  <si>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</si>
  <si>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</si>
  <si>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</si>
  <si>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</si>
  <si>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</si>
  <si>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</si>
  <si>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</si>
  <si>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</si>
  <si>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</si>
  <si>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</si>
  <si>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</si>
  <si>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</si>
  <si>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</si>
  <si>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</si>
  <si>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</si>
  <si>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</si>
  <si>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</si>
  <si>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</si>
  <si>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</si>
  <si>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</si>
  <si>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</si>
  <si>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</si>
  <si>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</si>
  <si>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</si>
  <si>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</si>
  <si>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</si>
  <si>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</si>
  <si>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</si>
  <si>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</si>
  <si>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</si>
  <si>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</si>
  <si>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</si>
  <si>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</si>
  <si>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</si>
  <si>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</si>
  <si>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</si>
  <si>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</si>
  <si>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</si>
  <si>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</si>
  <si>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</si>
  <si>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</si>
  <si>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</si>
  <si>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</si>
  <si>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</si>
  <si>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</si>
  <si>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</si>
  <si>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</si>
  <si>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</si>
  <si>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</si>
  <si>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</si>
  <si>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</si>
  <si>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</si>
  <si>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</si>
  <si>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</si>
  <si>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</si>
  <si>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</si>
  <si>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</si>
  <si>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</si>
  <si>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</si>
  <si>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</si>
  <si>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</si>
  <si>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</si>
  <si>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</si>
  <si>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</si>
  <si>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</si>
  <si>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</si>
  <si>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</si>
  <si>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</si>
  <si>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</si>
  <si>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</si>
  <si>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</si>
  <si>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</si>
  <si>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</si>
  <si>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</si>
  <si>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</si>
  <si>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</si>
  <si>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</si>
  <si>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</si>
  <si>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</si>
  <si>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</si>
  <si>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</si>
  <si>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</si>
  <si>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</si>
  <si>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</si>
  <si>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</si>
  <si>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</si>
  <si>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</si>
  <si>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</si>
  <si>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</si>
  <si>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</si>
  <si>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</si>
  <si>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</si>
  <si>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</si>
  <si>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</si>
  <si>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</si>
  <si>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</si>
  <si>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</si>
  <si>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</si>
  <si>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</si>
  <si>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</si>
  <si>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</si>
  <si>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</si>
  <si>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</si>
  <si>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</si>
  <si>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</si>
  <si>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</si>
  <si>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</si>
  <si>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</si>
  <si>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</si>
  <si>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</si>
  <si>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</si>
  <si>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</si>
  <si>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</si>
  <si>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</si>
  <si>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</si>
  <si>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</si>
  <si>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</si>
  <si>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</si>
  <si>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</si>
  <si>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</si>
  <si>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</si>
  <si>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</si>
  <si>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</si>
  <si>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</si>
  <si>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</si>
  <si>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</si>
  <si>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</si>
  <si>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</si>
  <si>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</si>
  <si>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</si>
  <si>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</si>
  <si>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</si>
  <si>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</si>
  <si>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</si>
  <si>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</si>
  <si>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</si>
  <si>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</si>
  <si>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</si>
  <si>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</si>
  <si>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</si>
  <si>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</si>
  <si>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</si>
  <si>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</si>
  <si>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</si>
  <si>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</si>
  <si>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</si>
  <si>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</si>
  <si>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</si>
  <si>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</si>
  <si>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</si>
  <si>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</si>
  <si>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</si>
  <si>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</si>
  <si>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</si>
  <si>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</si>
  <si>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</si>
  <si>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</si>
  <si>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</si>
  <si>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</si>
  <si>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</si>
  <si>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</si>
  <si>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</si>
  <si>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</si>
  <si>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</si>
  <si>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</si>
  <si>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</si>
  <si>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</si>
  <si>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</si>
  <si>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</si>
  <si>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</si>
  <si>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</si>
  <si>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</si>
  <si>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</si>
  <si>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</si>
  <si>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</si>
  <si>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</si>
  <si>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</si>
  <si>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</si>
  <si>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</si>
  <si>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</si>
  <si>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</si>
  <si>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</si>
  <si>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</si>
  <si>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</si>
  <si>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</si>
  <si>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</si>
  <si>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</si>
  <si>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</si>
  <si>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</si>
  <si>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</si>
  <si>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</si>
  <si>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</si>
  <si>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</si>
  <si>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</si>
  <si>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</si>
  <si>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</si>
  <si>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</si>
  <si>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</si>
  <si>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</si>
  <si>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</si>
  <si>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</si>
  <si>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</si>
  <si>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</si>
  <si>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</si>
  <si>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</si>
  <si>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</si>
  <si>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</si>
  <si>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</si>
  <si>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</si>
  <si>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</si>
  <si>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</si>
  <si>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</si>
  <si>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</si>
  <si>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</si>
  <si>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</si>
  <si>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</si>
  <si>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</si>
  <si>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</si>
  <si>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</si>
  <si>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</si>
  <si>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</si>
  <si>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</si>
  <si>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</si>
  <si>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</si>
  <si>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</si>
  <si>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</si>
  <si>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</si>
  <si>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</si>
  <si>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</si>
  <si>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</si>
  <si>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</si>
  <si>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</si>
  <si>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</si>
  <si>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</si>
  <si>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</si>
  <si>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</si>
  <si>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</si>
  <si>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</si>
  <si>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</si>
  <si>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</si>
  <si>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</si>
  <si>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</si>
  <si>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</si>
  <si>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</si>
  <si>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</si>
  <si>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</si>
  <si>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</si>
  <si>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</si>
  <si>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</si>
  <si>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</si>
  <si>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</si>
  <si>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</si>
  <si>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</si>
  <si>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</si>
  <si>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</si>
  <si>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</si>
  <si>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</si>
  <si>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</si>
  <si>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</si>
  <si>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</si>
  <si>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</si>
  <si>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</si>
  <si>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</si>
  <si>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</si>
  <si>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</si>
  <si>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</si>
  <si>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</si>
  <si>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</si>
  <si>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</si>
  <si>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</si>
  <si>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</si>
  <si>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</si>
  <si>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</si>
  <si>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</si>
  <si>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</si>
  <si>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</si>
  <si>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</si>
  <si>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</si>
  <si>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</si>
  <si>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</si>
  <si>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</si>
  <si>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</si>
  <si>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</si>
  <si>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</si>
  <si>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</si>
  <si>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</si>
  <si>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</si>
  <si>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</si>
  <si>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</si>
  <si>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</si>
  <si>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</si>
  <si>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</si>
  <si>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</si>
  <si>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</si>
  <si>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</si>
  <si>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</si>
  <si>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</si>
  <si>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</si>
  <si>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</si>
  <si>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</si>
  <si>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</si>
  <si>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</si>
  <si>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</si>
  <si>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</si>
  <si>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</si>
  <si>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</si>
  <si>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</si>
  <si>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</si>
  <si>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</si>
  <si>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</si>
  <si>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</si>
  <si>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</si>
  <si>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</si>
  <si>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</si>
  <si>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</si>
  <si>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</si>
  <si>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</si>
  <si>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</si>
  <si>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</si>
  <si>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</si>
  <si>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</si>
  <si>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</si>
  <si>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</si>
  <si>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</si>
  <si>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</si>
  <si>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</si>
  <si>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</si>
  <si>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</si>
  <si>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</si>
  <si>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</si>
  <si>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</si>
  <si>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</si>
  <si>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</si>
  <si>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</si>
  <si>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</si>
  <si>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</si>
  <si>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</si>
  <si>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</si>
  <si>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</si>
  <si>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</si>
  <si>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</si>
  <si>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</si>
  <si>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</si>
  <si>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</si>
  <si>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</si>
  <si>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</si>
  <si>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</si>
  <si>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</si>
  <si>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</si>
  <si>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</si>
  <si>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</si>
  <si>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</si>
  <si>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</si>
  <si>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</si>
  <si>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</si>
  <si>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</si>
  <si>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</si>
  <si>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</si>
  <si>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</si>
  <si>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</si>
  <si>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</si>
  <si>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</si>
  <si>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</si>
  <si>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</si>
  <si>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</si>
  <si>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</si>
  <si>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</si>
  <si>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</si>
  <si>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</si>
  <si>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</si>
  <si>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</si>
  <si>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</si>
  <si>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</si>
  <si>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</si>
  <si>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</si>
  <si>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</si>
  <si>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</si>
  <si>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</si>
  <si>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</si>
  <si>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</si>
  <si>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</si>
  <si>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</si>
  <si>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</si>
  <si>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</si>
  <si>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</si>
  <si>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</si>
  <si>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</si>
  <si>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</si>
  <si>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</si>
  <si>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</si>
  <si>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</si>
  <si>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</si>
  <si>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</si>
  <si>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</si>
  <si>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</si>
  <si>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</si>
  <si>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</si>
  <si>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</si>
  <si>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</si>
  <si>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</si>
  <si>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</si>
  <si>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</si>
  <si>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</si>
  <si>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</si>
  <si>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</si>
  <si>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</si>
  <si>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</si>
  <si>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</si>
  <si>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</si>
  <si>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</si>
  <si>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</si>
  <si>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</si>
  <si>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</si>
  <si>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</si>
  <si>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</si>
  <si>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</si>
  <si>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</si>
  <si>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</si>
  <si>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</si>
  <si>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</si>
  <si>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</si>
  <si>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</si>
  <si>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</si>
  <si>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</si>
  <si>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</si>
  <si>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</si>
  <si>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</si>
  <si>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</si>
  <si>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</si>
  <si>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</si>
  <si>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</si>
  <si>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</si>
  <si>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</si>
  <si>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</si>
  <si>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</si>
  <si>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</si>
  <si>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</si>
  <si>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</si>
  <si>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</si>
  <si>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</si>
  <si>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</si>
  <si>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</si>
  <si>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</si>
  <si>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</si>
  <si>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</si>
  <si>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</si>
  <si>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</si>
  <si>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</si>
  <si>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</si>
  <si>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</si>
  <si>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</si>
  <si>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</si>
  <si>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</si>
  <si>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</si>
  <si>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</si>
  <si>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</si>
  <si>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</si>
  <si>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</si>
  <si>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</si>
  <si>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</si>
  <si>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</si>
  <si>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</si>
  <si>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</si>
  <si>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</si>
  <si>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</si>
  <si>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</si>
  <si>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</si>
  <si>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</si>
  <si>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</si>
  <si>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</si>
  <si>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</si>
  <si>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</si>
  <si>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</si>
  <si>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</si>
  <si>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</si>
  <si>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</si>
  <si>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</si>
  <si>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</si>
  <si>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</si>
  <si>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</si>
  <si>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</si>
  <si>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</si>
  <si>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</si>
  <si>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</si>
  <si>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</si>
  <si>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</si>
  <si>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</si>
  <si>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</si>
  <si>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</si>
  <si>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</si>
  <si>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</si>
  <si>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</si>
  <si>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</si>
  <si>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</si>
  <si>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</si>
  <si>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</si>
  <si>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</si>
  <si>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</si>
  <si>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</si>
  <si>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</si>
  <si>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</si>
  <si>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</si>
  <si>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</si>
  <si>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</si>
  <si>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</si>
  <si>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</si>
  <si>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</si>
  <si>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</si>
  <si>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</si>
  <si>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</si>
  <si>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</si>
  <si>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</si>
  <si>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</si>
  <si>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</si>
  <si>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</si>
  <si>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</si>
  <si>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</si>
  <si>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</si>
  <si>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</si>
  <si>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</si>
  <si>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</si>
  <si>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</si>
  <si>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</si>
  <si>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</si>
  <si>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</si>
  <si>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</si>
  <si>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</si>
  <si>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</si>
  <si>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</si>
  <si>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</si>
  <si>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</si>
  <si>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</si>
  <si>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</si>
  <si>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</si>
  <si>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</si>
  <si>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</si>
  <si>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</si>
  <si>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</si>
  <si>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</si>
  <si>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</si>
  <si>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</si>
  <si>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</si>
  <si>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</si>
  <si>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</si>
  <si>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</si>
  <si>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</si>
  <si>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</si>
  <si>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</si>
  <si>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</si>
  <si>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</si>
  <si>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</si>
  <si>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</si>
  <si>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</si>
  <si>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</si>
  <si>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</si>
  <si>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</si>
  <si>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</si>
  <si>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</si>
  <si>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</si>
  <si>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</si>
  <si>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</si>
  <si>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</si>
  <si>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</si>
  <si>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</si>
  <si>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</si>
  <si>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</si>
  <si>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</si>
  <si>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</si>
  <si>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</si>
  <si>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</si>
  <si>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</si>
  <si>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</si>
  <si>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</si>
  <si>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</si>
  <si>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</si>
  <si>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</si>
  <si>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</si>
  <si>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</si>
  <si>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</si>
  <si>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</si>
  <si>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</si>
  <si>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</si>
  <si>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</si>
  <si>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</si>
  <si>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</si>
  <si>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</si>
  <si>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</si>
  <si>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</si>
  <si>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</si>
  <si>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</si>
  <si>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</si>
  <si>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</si>
  <si>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</si>
  <si>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</si>
  <si>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</si>
  <si>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</si>
  <si>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</si>
  <si>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</si>
  <si>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</si>
  <si>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</si>
  <si>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</si>
  <si>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</si>
  <si>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</si>
  <si>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</si>
  <si>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</si>
  <si>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</si>
  <si>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</si>
  <si>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</si>
  <si>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</si>
  <si>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</si>
  <si>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</si>
  <si>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</si>
  <si>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</si>
  <si>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</si>
  <si>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</si>
  <si>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</si>
  <si>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</si>
  <si>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</si>
  <si>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</si>
  <si>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</si>
  <si>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</si>
  <si>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</si>
  <si>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</si>
  <si>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</si>
  <si>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</si>
  <si>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</si>
  <si>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</si>
  <si>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</si>
  <si>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</si>
  <si>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</si>
  <si>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</si>
  <si>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</si>
  <si>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</si>
  <si>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</si>
  <si>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</si>
  <si>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</si>
  <si>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</si>
  <si>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</si>
  <si>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</si>
  <si>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</si>
  <si>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</si>
  <si>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</si>
  <si>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</si>
  <si>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</si>
  <si>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</si>
  <si>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</si>
  <si>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</si>
  <si>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</si>
  <si>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</si>
  <si>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</si>
  <si>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</si>
  <si>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</si>
  <si>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</si>
  <si>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</si>
  <si>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</si>
  <si>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</si>
  <si>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</si>
  <si>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</si>
  <si>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</si>
  <si>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</si>
  <si>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</si>
  <si>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</si>
  <si>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</si>
  <si>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</si>
  <si>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</si>
  <si>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</si>
  <si>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</si>
  <si>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</si>
  <si>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</si>
  <si>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</si>
  <si>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</si>
  <si>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</si>
  <si>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</si>
  <si>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</si>
  <si>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</si>
  <si>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</si>
  <si>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</si>
  <si>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</si>
  <si>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</si>
  <si>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</si>
  <si>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</si>
  <si>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</si>
  <si>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</si>
  <si>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</si>
  <si>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</si>
  <si>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</si>
  <si>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</si>
  <si>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</si>
  <si>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</si>
  <si>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</si>
  <si>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</si>
  <si>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</si>
  <si>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</si>
  <si>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</si>
  <si>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</si>
  <si>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</si>
  <si>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</si>
  <si>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</si>
  <si>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</si>
  <si>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</si>
  <si>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</si>
  <si>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</si>
  <si>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</si>
  <si>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</si>
  <si>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</si>
  <si>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</si>
  <si>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</si>
  <si>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</si>
  <si>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</si>
  <si>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</si>
  <si>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</si>
  <si>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</si>
  <si>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</si>
  <si>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</si>
  <si>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</si>
  <si>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</si>
  <si>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</si>
  <si>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</si>
  <si>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</si>
  <si>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</si>
  <si>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</si>
  <si>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</si>
  <si>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</si>
  <si>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</si>
  <si>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</si>
  <si>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</si>
  <si>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</si>
  <si>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</si>
  <si>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</si>
  <si>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</si>
  <si>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</si>
  <si>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</si>
  <si>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</si>
  <si>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</si>
  <si>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</si>
  <si>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</si>
  <si>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</si>
  <si>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</si>
  <si>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</si>
  <si>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</si>
  <si>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</si>
  <si>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</si>
  <si>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</si>
  <si>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</si>
  <si>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</si>
  <si>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</si>
  <si>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</si>
  <si>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</si>
  <si>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</si>
  <si>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</si>
  <si>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</si>
  <si>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</si>
  <si>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</si>
  <si>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</si>
  <si>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</si>
  <si>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</si>
  <si>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</si>
  <si>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</si>
  <si>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</si>
  <si>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</si>
  <si>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</si>
  <si>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</si>
  <si>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</si>
  <si>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</si>
  <si>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</si>
  <si>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</si>
  <si>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</si>
  <si>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</si>
  <si>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</si>
  <si>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</si>
  <si>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</si>
  <si>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</si>
  <si>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</si>
  <si>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</si>
  <si>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</si>
  <si>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</si>
  <si>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</si>
  <si>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</si>
  <si>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</si>
  <si>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</si>
  <si>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</si>
  <si>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</si>
  <si>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</si>
  <si>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</si>
  <si>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</si>
  <si>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</si>
  <si>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</si>
  <si>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</si>
  <si>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</si>
  <si>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</si>
  <si>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</si>
  <si>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</si>
  <si>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</si>
  <si>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</si>
  <si>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</si>
  <si>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</si>
  <si>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</si>
  <si>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</si>
  <si>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</si>
  <si>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</si>
  <si>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</si>
  <si>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</si>
  <si>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</si>
  <si>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</si>
  <si>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</si>
  <si>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</si>
  <si>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</si>
  <si>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</si>
  <si>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</si>
  <si>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</si>
  <si>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</si>
  <si>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</si>
  <si>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</si>
  <si>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</si>
  <si>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</si>
  <si>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</si>
  <si>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</si>
  <si>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</si>
  <si>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</si>
  <si>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</si>
  <si>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</si>
  <si>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</si>
  <si>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</si>
  <si>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</si>
  <si>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</si>
  <si>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</si>
  <si>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</si>
  <si>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</si>
  <si>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</si>
  <si>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</si>
  <si>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</si>
  <si>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</si>
  <si>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</si>
  <si>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</si>
  <si>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</si>
  <si>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</si>
  <si>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</si>
  <si>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</si>
  <si>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</si>
  <si>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</si>
  <si>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</si>
  <si>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</si>
  <si>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</si>
  <si>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</si>
  <si>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</si>
  <si>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</si>
  <si>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</si>
  <si>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</si>
  <si>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</si>
  <si>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</si>
  <si>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</si>
  <si>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</si>
  <si>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</si>
  <si>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</si>
  <si>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</si>
  <si>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</si>
  <si>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</si>
  <si>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</si>
  <si>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</si>
  <si>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</si>
  <si>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</si>
  <si>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</si>
  <si>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</si>
  <si>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</si>
  <si>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</si>
  <si>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</si>
  <si>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</si>
  <si>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</si>
  <si>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</si>
  <si>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</si>
  <si>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</si>
  <si>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</si>
  <si>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</si>
  <si>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</si>
  <si>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</si>
  <si>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</si>
  <si>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</si>
  <si>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</si>
  <si>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</si>
  <si>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</si>
  <si>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</si>
  <si>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</si>
  <si>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</si>
  <si>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</si>
  <si>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</si>
  <si>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</si>
  <si>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</si>
  <si>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</si>
  <si>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</si>
  <si>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</si>
  <si>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</si>
  <si>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</si>
  <si>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</si>
  <si>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</si>
  <si>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</si>
  <si>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</si>
  <si>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</si>
  <si>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</si>
  <si>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</si>
  <si>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</si>
  <si>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</si>
  <si>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</si>
  <si>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</si>
  <si>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</si>
  <si>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</si>
  <si>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</si>
  <si>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</si>
  <si>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</si>
  <si>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</si>
  <si>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</si>
  <si>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</si>
  <si>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</si>
  <si>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</si>
  <si>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</si>
  <si>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</si>
  <si>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</si>
  <si>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</si>
  <si>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</si>
  <si>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</si>
  <si>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</si>
  <si>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</si>
  <si>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</si>
  <si>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</si>
  <si>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</si>
  <si>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</si>
  <si>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</si>
  <si>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</si>
  <si>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</si>
  <si>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</si>
  <si>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</si>
  <si>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</si>
  <si>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</si>
  <si>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</si>
  <si>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</si>
  <si>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</si>
  <si>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</si>
  <si>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</si>
  <si>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</si>
  <si>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</si>
  <si>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</si>
  <si>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</si>
  <si>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</si>
  <si>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</si>
  <si>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</si>
  <si>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</si>
  <si>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</si>
  <si>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</si>
  <si>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</si>
  <si>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</si>
  <si>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</si>
  <si>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</si>
  <si>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</si>
  <si>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</si>
  <si>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</si>
  <si>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</si>
  <si>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</si>
  <si>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</si>
  <si>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</si>
  <si>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</si>
  <si>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</si>
  <si>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</si>
  <si>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</si>
  <si>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</si>
  <si>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</si>
  <si>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</si>
  <si>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</si>
  <si>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</si>
  <si>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</si>
  <si>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</si>
  <si>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</si>
  <si>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</si>
  <si>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</si>
  <si>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</si>
  <si>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</si>
  <si>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</si>
  <si>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</si>
  <si>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</si>
  <si>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</si>
  <si>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</si>
  <si>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</si>
  <si>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</si>
  <si>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</si>
  <si>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</si>
  <si>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</si>
  <si>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</si>
  <si>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</si>
  <si>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</si>
  <si>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</si>
  <si>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</si>
  <si>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</si>
  <si>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</si>
  <si>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</si>
  <si>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</si>
  <si>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</si>
  <si>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</si>
  <si>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</si>
  <si>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</si>
  <si>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</si>
  <si>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</si>
  <si>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</si>
  <si>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</si>
  <si>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</si>
  <si>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</si>
  <si>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</si>
  <si>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</si>
  <si>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</si>
  <si>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</si>
  <si>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</si>
  <si>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</si>
  <si>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</si>
  <si>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</si>
  <si>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</si>
  <si>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</si>
  <si>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</si>
  <si>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</si>
  <si>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</si>
  <si>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</si>
  <si>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</si>
  <si>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</si>
  <si>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</si>
  <si>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</si>
  <si>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</si>
  <si>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</si>
  <si>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</si>
  <si>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</si>
  <si>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</si>
  <si>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</si>
  <si>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</si>
  <si>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</si>
  <si>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</si>
  <si>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</si>
  <si>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</si>
  <si>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</si>
  <si>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</si>
  <si>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</si>
  <si>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</si>
  <si>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</si>
  <si>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</si>
  <si>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</si>
  <si>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</si>
  <si>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</si>
  <si>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</si>
  <si>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</si>
  <si>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</si>
  <si>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</si>
  <si>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</si>
  <si>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</si>
  <si>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</si>
  <si>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</si>
  <si>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</si>
  <si>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</si>
  <si>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</si>
  <si>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</si>
  <si>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</si>
  <si>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</si>
  <si>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</si>
  <si>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</si>
  <si>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</si>
  <si>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</si>
  <si>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</si>
  <si>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</si>
  <si>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</si>
  <si>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</si>
  <si>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</si>
  <si>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</si>
  <si>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</si>
  <si>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</si>
  <si>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</si>
  <si>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</si>
  <si>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</si>
  <si>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</si>
  <si>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</si>
  <si>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</si>
  <si>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</si>
  <si>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</si>
  <si>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</si>
  <si>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</si>
  <si>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</si>
  <si>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</si>
  <si>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</si>
  <si>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</si>
  <si>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</si>
  <si>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</si>
  <si>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</si>
  <si>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</si>
  <si>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</si>
  <si>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</si>
  <si>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</si>
  <si>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</si>
  <si>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</si>
  <si>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</si>
  <si>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</si>
  <si>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</si>
  <si>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</si>
  <si>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</si>
  <si>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</si>
  <si>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</si>
  <si>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</si>
  <si>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</si>
  <si>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</si>
  <si>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</si>
  <si>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</si>
  <si>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</si>
  <si>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</si>
  <si>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</si>
  <si>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</si>
  <si>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</si>
  <si>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</si>
  <si>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</si>
  <si>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</si>
  <si>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</si>
  <si>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</si>
  <si>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</si>
  <si>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</si>
  <si>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</si>
  <si>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</si>
  <si>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</si>
  <si>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</si>
  <si>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</si>
  <si>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</si>
  <si>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</si>
  <si>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</si>
  <si>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</si>
  <si>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</si>
  <si>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</si>
  <si>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</si>
  <si>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</si>
  <si>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</si>
  <si>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</si>
  <si>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</si>
  <si>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</si>
  <si>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</si>
  <si>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</si>
  <si>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</si>
  <si>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</si>
  <si>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</si>
  <si>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</si>
  <si>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</si>
  <si>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</si>
  <si>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</si>
  <si>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</si>
  <si>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</si>
  <si>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</si>
  <si>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</si>
  <si>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</si>
  <si>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</si>
  <si>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</si>
  <si>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</si>
  <si>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</si>
  <si>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</si>
  <si>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</si>
  <si>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</si>
  <si>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</si>
  <si>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</si>
  <si>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</si>
  <si>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</si>
  <si>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</si>
  <si>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</si>
  <si>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</si>
  <si>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</si>
  <si>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</si>
  <si>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</si>
  <si>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</si>
  <si>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</si>
  <si>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</si>
  <si>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</si>
  <si>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</si>
  <si>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</si>
  <si>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</si>
  <si>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</si>
  <si>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</si>
  <si>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</si>
  <si>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</si>
  <si>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</si>
  <si>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</si>
  <si>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</si>
  <si>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</si>
  <si>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</si>
  <si>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</si>
  <si>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</si>
  <si>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</si>
  <si>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</si>
  <si>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</si>
  <si>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</si>
  <si>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</si>
  <si>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</si>
  <si>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</si>
  <si>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</si>
  <si>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</si>
  <si>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</si>
  <si>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</si>
  <si>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</si>
  <si>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</si>
  <si>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</si>
  <si>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</si>
  <si>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</si>
  <si>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</si>
  <si>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</si>
  <si>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</si>
  <si>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</si>
  <si>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</si>
  <si>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</si>
  <si>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</si>
  <si>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</si>
  <si>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</si>
  <si>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</si>
  <si>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</si>
  <si>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</si>
  <si>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</si>
  <si>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</si>
  <si>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</si>
  <si>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</si>
  <si>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</si>
  <si>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</si>
  <si>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</si>
  <si>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</si>
  <si>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</si>
  <si>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</si>
  <si>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</si>
  <si>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</si>
  <si>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</si>
  <si>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</si>
  <si>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</si>
  <si>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</si>
  <si>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</si>
  <si>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</si>
  <si>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</si>
  <si>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</si>
  <si>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</si>
  <si>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</si>
  <si>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</si>
  <si>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</si>
  <si>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</si>
  <si>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</si>
  <si>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</si>
  <si>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</si>
  <si>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</si>
  <si>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</si>
  <si>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</si>
  <si>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</si>
  <si>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</si>
  <si>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</si>
  <si>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</si>
  <si>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</si>
  <si>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</si>
  <si>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</si>
  <si>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</si>
  <si>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</si>
  <si>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</si>
  <si>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</si>
  <si>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</si>
  <si>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</si>
  <si>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</si>
  <si>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</si>
  <si>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</si>
  <si>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</si>
  <si>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</si>
  <si>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</si>
  <si>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</si>
  <si>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</si>
  <si>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</si>
  <si>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</si>
  <si>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</si>
  <si>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</si>
  <si>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</si>
  <si>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</si>
  <si>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</si>
  <si>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</si>
  <si>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</si>
  <si>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</si>
  <si>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</si>
  <si>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</si>
  <si>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</si>
  <si>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</si>
  <si>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</si>
  <si>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</si>
  <si>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</si>
  <si>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</si>
  <si>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</si>
  <si>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</si>
  <si>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</si>
  <si>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</si>
  <si>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</si>
  <si>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</si>
  <si>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</si>
  <si>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</si>
  <si>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</si>
  <si>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</si>
  <si>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</si>
  <si>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</si>
  <si>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</si>
  <si>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</si>
  <si>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</si>
  <si>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</si>
  <si>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</si>
  <si>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</si>
  <si>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</si>
  <si>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</si>
  <si>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</si>
  <si>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</si>
  <si>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</si>
  <si>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</si>
  <si>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</si>
  <si>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</si>
  <si>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</si>
  <si>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</si>
  <si>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</si>
  <si>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</si>
  <si>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</si>
  <si>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</si>
  <si>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</si>
  <si>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</si>
  <si>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</si>
  <si>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</si>
  <si>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</si>
  <si>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</si>
  <si>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</si>
  <si>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</si>
  <si>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</si>
  <si>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</si>
  <si>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</si>
  <si>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</si>
  <si>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</si>
  <si>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</si>
  <si>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</si>
  <si>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</si>
  <si>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</si>
  <si>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</si>
  <si>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</si>
  <si>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</si>
  <si>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</si>
  <si>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</si>
  <si>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</si>
  <si>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</si>
  <si>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</si>
  <si>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</si>
  <si>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</si>
  <si>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</si>
  <si>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</si>
  <si>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</si>
  <si>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</si>
  <si>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</si>
  <si>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</si>
  <si>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</si>
  <si>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</si>
  <si>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</si>
  <si>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</si>
  <si>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</si>
  <si>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</si>
  <si>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</si>
  <si>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</si>
  <si>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</si>
  <si>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</si>
  <si>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</si>
  <si>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</si>
  <si>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</si>
  <si>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</si>
  <si>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</si>
  <si>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</si>
  <si>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</si>
  <si>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</si>
  <si>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</si>
  <si>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</si>
  <si>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</si>
  <si>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</si>
  <si>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</si>
  <si>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</si>
  <si>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</si>
  <si>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</si>
  <si>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</si>
  <si>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</si>
  <si>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</si>
  <si>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</si>
  <si>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</si>
  <si>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</si>
  <si>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</si>
  <si>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</si>
  <si>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</si>
  <si>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</si>
  <si>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</si>
  <si>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</si>
  <si>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</si>
  <si>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</si>
  <si>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</si>
  <si>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</si>
  <si>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</si>
  <si>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</si>
  <si>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</si>
  <si>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</si>
  <si>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</si>
  <si>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</si>
  <si>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</si>
  <si>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</si>
  <si>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</si>
  <si>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</si>
  <si>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</si>
  <si>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</si>
  <si>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</si>
  <si>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</si>
  <si>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</si>
  <si>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</si>
  <si>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</si>
  <si>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</si>
  <si>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</si>
  <si>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</si>
  <si>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</si>
  <si>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</si>
  <si>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</si>
  <si>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</si>
  <si>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</si>
  <si>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</si>
  <si>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</si>
  <si>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</si>
  <si>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</si>
  <si>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</si>
  <si>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</si>
  <si>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</si>
  <si>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</si>
  <si>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</si>
  <si>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</si>
  <si>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</si>
  <si>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</si>
  <si>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</si>
  <si>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</si>
  <si>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</si>
  <si>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</si>
  <si>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</si>
  <si>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</si>
  <si>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</si>
  <si>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</si>
  <si>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</si>
  <si>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</si>
  <si>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</si>
  <si>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</si>
  <si>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</si>
  <si>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</si>
  <si>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</si>
  <si>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</si>
  <si>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</si>
  <si>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</si>
  <si>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</si>
  <si>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</si>
  <si>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</si>
  <si>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</si>
  <si>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</si>
  <si>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</si>
  <si>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</si>
  <si>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</si>
  <si>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</si>
  <si>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</si>
  <si>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</si>
  <si>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</si>
  <si>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</si>
  <si>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</si>
  <si>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</si>
  <si>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</si>
  <si>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</si>
  <si>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</si>
  <si>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</si>
  <si>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</si>
  <si>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</si>
  <si>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</si>
  <si>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</si>
  <si>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</si>
  <si>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</si>
  <si>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</si>
  <si>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</si>
  <si>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</si>
  <si>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</si>
  <si>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</si>
  <si>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</si>
  <si>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</si>
  <si>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</si>
  <si>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</si>
  <si>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</si>
  <si>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</si>
  <si>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</si>
  <si>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</si>
  <si>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</si>
  <si>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</si>
  <si>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</si>
  <si>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</si>
  <si>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</si>
  <si>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</si>
  <si>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</si>
  <si>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</si>
  <si>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</si>
  <si>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</si>
  <si>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</si>
  <si>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</si>
  <si>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</si>
  <si>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</si>
  <si>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</si>
  <si>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</si>
  <si>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</si>
  <si>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</si>
  <si>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</si>
  <si>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</si>
  <si>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</si>
  <si>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</si>
  <si>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</si>
  <si>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</si>
  <si>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</si>
  <si>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</si>
  <si>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</si>
  <si>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</si>
  <si>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</si>
  <si>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</si>
  <si>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</si>
  <si>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</si>
  <si>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</si>
  <si>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</si>
  <si>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</si>
  <si>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</si>
  <si>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</si>
  <si>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</si>
  <si>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</si>
  <si>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</si>
  <si>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</si>
  <si>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</si>
  <si>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</si>
  <si>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</si>
  <si>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</si>
  <si>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</si>
  <si>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</si>
  <si>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</si>
  <si>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</si>
  <si>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</si>
  <si>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</si>
  <si>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</si>
  <si>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</si>
  <si>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</si>
  <si>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</si>
  <si>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</si>
  <si>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</si>
  <si>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</si>
  <si>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</si>
  <si>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</si>
  <si>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</si>
  <si>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</si>
  <si>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</si>
  <si>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</si>
  <si>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</si>
  <si>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</si>
  <si>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</si>
  <si>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</si>
  <si>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</si>
  <si>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</si>
  <si>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</si>
  <si>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</si>
  <si>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</si>
  <si>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</si>
  <si>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</si>
  <si>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</si>
  <si>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</si>
  <si>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</si>
  <si>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</si>
  <si>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</si>
  <si>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</si>
  <si>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</si>
  <si>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</si>
  <si>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</si>
  <si>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</si>
  <si>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</si>
  <si>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</si>
  <si>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</si>
  <si>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</si>
  <si>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</si>
  <si>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</si>
  <si>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</si>
  <si>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</si>
  <si>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</si>
  <si>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</si>
  <si>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</si>
  <si>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</si>
  <si>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</si>
  <si>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</si>
  <si>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</si>
  <si>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</si>
  <si>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</si>
  <si>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</si>
  <si>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</si>
  <si>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</si>
  <si>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</si>
  <si>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</si>
  <si>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</si>
  <si>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</si>
  <si>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</si>
  <si>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</si>
  <si>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</si>
  <si>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</si>
  <si>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</si>
  <si>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</si>
  <si>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</si>
  <si>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</si>
  <si>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</si>
  <si>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</si>
  <si>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</si>
  <si>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</si>
  <si>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</si>
  <si>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</si>
  <si>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</si>
  <si>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</si>
  <si>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</si>
  <si>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</si>
  <si>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</si>
  <si>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</si>
  <si>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</si>
  <si>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</si>
  <si>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</si>
  <si>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</si>
  <si>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</si>
  <si>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</si>
  <si>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</si>
  <si>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</si>
  <si>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</si>
  <si>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</si>
  <si>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</si>
  <si>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</si>
  <si>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</si>
  <si>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</si>
  <si>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</si>
  <si>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</si>
  <si>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</si>
  <si>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</si>
  <si>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</si>
  <si>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</si>
  <si>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</si>
  <si>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</si>
  <si>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</si>
  <si>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</si>
  <si>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</si>
  <si>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</si>
  <si>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</si>
  <si>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</si>
  <si>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</si>
  <si>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</si>
  <si>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</si>
  <si>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</si>
  <si>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</si>
  <si>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</si>
  <si>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</si>
  <si>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</si>
  <si>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</si>
  <si>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</si>
  <si>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</si>
  <si>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</si>
  <si>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</si>
  <si>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</si>
  <si>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</si>
  <si>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</si>
  <si>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</si>
  <si>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</si>
  <si>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</si>
  <si>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</si>
  <si>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</si>
  <si>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</si>
  <si>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</si>
  <si>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</si>
  <si>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</si>
  <si>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</si>
  <si>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</si>
  <si>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</si>
  <si>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</si>
  <si>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</si>
  <si>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</si>
  <si>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</si>
  <si>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</si>
  <si>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</si>
  <si>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</si>
  <si>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</si>
  <si>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</si>
  <si>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</si>
  <si>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</si>
  <si>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</si>
  <si>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</si>
  <si>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</si>
  <si>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</si>
  <si>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</si>
  <si>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</si>
  <si>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</si>
  <si>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</si>
  <si>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</si>
  <si>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</si>
  <si>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</si>
  <si>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</si>
  <si>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</si>
  <si>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</si>
  <si>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</si>
  <si>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</si>
  <si>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</si>
  <si>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</si>
  <si>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</si>
  <si>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</si>
  <si>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</si>
  <si>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</si>
  <si>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</si>
  <si>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</si>
  <si>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</si>
  <si>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</si>
  <si>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</si>
  <si>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</si>
  <si>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</si>
  <si>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</si>
  <si>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</si>
  <si>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</si>
  <si>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</si>
  <si>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</si>
  <si>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</si>
  <si>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</si>
  <si>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</si>
  <si>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</si>
  <si>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</si>
  <si>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</si>
  <si>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</si>
  <si>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</si>
  <si>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</si>
  <si>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</si>
  <si>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</si>
  <si>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</si>
  <si>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</si>
  <si>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</si>
  <si>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</si>
  <si>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</si>
  <si>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</si>
  <si>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</si>
  <si>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</si>
  <si>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</si>
  <si>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</si>
  <si>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</si>
  <si>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</si>
  <si>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</si>
  <si>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</si>
  <si>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</si>
  <si>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</si>
  <si>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</si>
  <si>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</si>
  <si>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</si>
  <si>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</si>
  <si>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</si>
  <si>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</si>
  <si>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</si>
  <si>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</si>
  <si>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</si>
  <si>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</si>
  <si>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</si>
  <si>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</si>
  <si>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</si>
  <si>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</si>
  <si>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</si>
  <si>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</si>
  <si>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</si>
  <si>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</si>
  <si>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</si>
  <si>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</si>
  <si>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</si>
  <si>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</si>
  <si>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</si>
  <si>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</si>
  <si>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</si>
  <si>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</si>
  <si>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</si>
  <si>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</si>
  <si>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</si>
  <si>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</si>
  <si>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</si>
  <si>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</si>
  <si>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</si>
  <si>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</si>
  <si>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</si>
  <si>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</si>
  <si>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</si>
  <si>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</si>
  <si>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</si>
  <si>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</si>
  <si>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</si>
  <si>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</si>
  <si>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</si>
  <si>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</si>
  <si>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</si>
  <si>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</si>
  <si>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</si>
  <si>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</si>
  <si>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</si>
  <si>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</si>
  <si>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</si>
  <si>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</si>
  <si>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</si>
  <si>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</si>
  <si>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</si>
  <si>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</si>
  <si>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</si>
  <si>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</si>
  <si>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</si>
  <si>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</si>
  <si>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</si>
  <si>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</si>
  <si>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</si>
  <si>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</si>
  <si>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</si>
  <si>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</si>
  <si>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</si>
  <si>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</si>
  <si>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</si>
  <si>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</si>
  <si>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</si>
  <si>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</si>
  <si>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</si>
  <si>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</si>
  <si>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</si>
  <si>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</si>
  <si>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</si>
  <si>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</si>
  <si>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</si>
  <si>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</si>
  <si>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</si>
  <si>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</si>
  <si>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</si>
  <si>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</si>
  <si>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</si>
  <si>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</si>
  <si>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</si>
  <si>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</si>
  <si>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</si>
  <si>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</si>
  <si>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</si>
  <si>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</si>
  <si>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</si>
  <si>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</si>
  <si>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</si>
  <si>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</si>
  <si>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</si>
  <si>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</si>
  <si>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</si>
  <si>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</si>
  <si>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</si>
  <si>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</si>
  <si>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</si>
  <si>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</si>
  <si>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</si>
  <si>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</si>
  <si>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</si>
  <si>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</si>
  <si>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</si>
  <si>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</si>
  <si>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</si>
  <si>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</si>
  <si>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</si>
  <si>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</si>
  <si>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</si>
  <si>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</si>
  <si>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</si>
  <si>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</si>
  <si>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</si>
  <si>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</si>
  <si>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</si>
  <si>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</si>
  <si>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</si>
  <si>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</si>
  <si>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</si>
  <si>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</si>
  <si>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</si>
  <si>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</si>
  <si>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</si>
  <si>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</si>
  <si>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</si>
  <si>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</si>
  <si>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</si>
  <si>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</si>
  <si>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</si>
  <si>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</si>
  <si>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</si>
  <si>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</si>
  <si>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</si>
  <si>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</si>
  <si>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</si>
  <si>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</si>
  <si>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</si>
  <si>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</si>
  <si>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</si>
  <si>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</si>
  <si>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</si>
  <si>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</si>
  <si>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</si>
  <si>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</si>
  <si>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</si>
  <si>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</si>
  <si>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</si>
  <si>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</si>
  <si>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</si>
  <si>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</si>
  <si>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</si>
  <si>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</si>
  <si>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</si>
  <si>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</si>
  <si>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</si>
  <si>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</si>
  <si>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</si>
  <si>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</si>
  <si>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</si>
  <si>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</si>
  <si>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</si>
  <si>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</si>
  <si>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</si>
  <si>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</si>
  <si>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</si>
  <si>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</si>
  <si>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</si>
  <si>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</si>
  <si>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</si>
  <si>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</si>
  <si>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</si>
  <si>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</si>
  <si>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</si>
  <si>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</si>
  <si>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</si>
  <si>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</si>
  <si>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</si>
  <si>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</si>
  <si>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</si>
  <si>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</si>
  <si>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</si>
  <si>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</si>
  <si>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</si>
  <si>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</si>
  <si>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</si>
  <si>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</si>
  <si>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</si>
  <si>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</si>
  <si>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</si>
  <si>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</si>
  <si>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</si>
  <si>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</si>
  <si>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</si>
  <si>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</si>
  <si>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</si>
  <si>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</si>
  <si>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</si>
  <si>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</si>
  <si>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</si>
  <si>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</si>
  <si>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</si>
  <si>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</si>
  <si>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</si>
  <si>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</si>
  <si>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</si>
  <si>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</si>
  <si>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</si>
  <si>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</si>
  <si>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</si>
  <si>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</si>
  <si>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</si>
  <si>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</si>
  <si>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</si>
  <si>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</si>
  <si>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</si>
  <si>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</si>
  <si>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</si>
  <si>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</si>
  <si>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</si>
  <si>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</si>
  <si>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</si>
  <si>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</si>
  <si>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</si>
  <si>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</si>
  <si>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</si>
  <si>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</si>
  <si>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</si>
  <si>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</si>
  <si>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</si>
  <si>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</si>
  <si>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</si>
  <si>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</si>
  <si>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</si>
  <si>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</si>
  <si>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</si>
  <si>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</si>
  <si>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</si>
  <si>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</si>
  <si>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</si>
  <si>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</si>
  <si>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</si>
  <si>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</si>
  <si>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</si>
  <si>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</si>
  <si>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</si>
  <si>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</si>
  <si>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</si>
  <si>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</si>
  <si>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</si>
  <si>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</si>
  <si>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</si>
  <si>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</si>
  <si>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</si>
  <si>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</si>
  <si>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</si>
  <si>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</si>
  <si>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</si>
  <si>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</si>
  <si>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</si>
  <si>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</si>
  <si>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</si>
  <si>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</si>
  <si>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</si>
  <si>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</si>
  <si>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</si>
  <si>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</si>
  <si>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</si>
  <si>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</si>
  <si>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</si>
  <si>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</si>
  <si>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</si>
  <si>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</si>
  <si>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</si>
  <si>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</si>
  <si>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</si>
  <si>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</si>
  <si>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</si>
  <si>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</si>
  <si>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</si>
  <si>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</si>
  <si>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</si>
  <si>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</si>
  <si>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</si>
  <si>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</si>
  <si>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</si>
  <si>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</si>
  <si>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</si>
  <si>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</si>
  <si>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</si>
  <si>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</si>
  <si>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</si>
  <si>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</si>
  <si>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</si>
  <si>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</si>
  <si>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</si>
  <si>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</si>
  <si>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</si>
  <si>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</si>
  <si>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</si>
  <si>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</si>
  <si>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</si>
  <si>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</si>
  <si>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</si>
  <si>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</si>
  <si>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</si>
  <si>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</si>
  <si>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</si>
  <si>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</si>
  <si>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</si>
  <si>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</si>
  <si>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</si>
  <si>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</si>
  <si>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</si>
  <si>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</si>
  <si>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</si>
  <si>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</si>
  <si>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</si>
  <si>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</si>
  <si>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</si>
  <si>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</si>
  <si>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</si>
  <si>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</si>
  <si>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</si>
  <si>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</si>
  <si>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</si>
  <si>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</si>
  <si>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</si>
  <si>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</si>
  <si>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</si>
  <si>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</si>
  <si>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</si>
  <si>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</si>
  <si>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</si>
  <si>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</si>
  <si>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</si>
  <si>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</si>
  <si>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</si>
  <si>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</si>
  <si>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</si>
  <si>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</si>
  <si>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</si>
  <si>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</si>
  <si>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</si>
  <si>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</si>
  <si>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</si>
  <si>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</si>
  <si>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</si>
  <si>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</si>
  <si>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</si>
  <si>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</si>
  <si>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</si>
  <si>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</si>
  <si>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</si>
  <si>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</si>
  <si>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</si>
  <si>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</si>
  <si>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</si>
  <si>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</si>
  <si>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</si>
  <si>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</si>
  <si>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</si>
  <si>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</si>
  <si>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</si>
  <si>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</si>
  <si>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</si>
  <si>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</si>
  <si>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</si>
  <si>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</si>
  <si>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</si>
  <si>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</si>
  <si>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</si>
  <si>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</si>
  <si>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</si>
  <si>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</si>
  <si>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</si>
  <si>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</si>
  <si>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</si>
  <si>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</si>
  <si>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</si>
  <si>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</si>
  <si>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</si>
  <si>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</si>
  <si>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</si>
  <si>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</si>
  <si>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</si>
  <si>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</si>
  <si>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</si>
  <si>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</si>
  <si>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</si>
  <si>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</si>
  <si>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</si>
  <si>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</si>
  <si>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</si>
  <si>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</si>
  <si>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</si>
  <si>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</si>
  <si>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</si>
  <si>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</si>
  <si>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</si>
  <si>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</si>
  <si>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</si>
  <si>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</si>
  <si>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</si>
  <si>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</si>
  <si>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</si>
  <si>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</si>
  <si>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</si>
  <si>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</si>
  <si>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</si>
  <si>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</si>
  <si>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</si>
  <si>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</si>
  <si>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</si>
  <si>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</si>
  <si>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</si>
  <si>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</si>
  <si>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</si>
  <si>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</si>
  <si>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</si>
  <si>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</si>
  <si>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</si>
  <si>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</si>
  <si>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</si>
  <si>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</si>
  <si>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</si>
  <si>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</si>
  <si>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</si>
  <si>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</si>
  <si>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</si>
  <si>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</si>
  <si>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</si>
  <si>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</si>
  <si>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</si>
  <si>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</si>
  <si>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</si>
  <si>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</si>
  <si>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</si>
  <si>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</si>
  <si>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</si>
  <si>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</si>
  <si>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</si>
  <si>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</si>
  <si>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</si>
  <si>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</si>
  <si>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</si>
  <si>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</si>
  <si>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</si>
  <si>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</si>
  <si>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</si>
  <si>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</si>
  <si>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</si>
  <si>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</si>
  <si>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</si>
  <si>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</si>
  <si>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</si>
  <si>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</si>
  <si>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</si>
  <si>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</si>
  <si>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</si>
  <si>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</si>
  <si>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</si>
  <si>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</si>
  <si>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</si>
  <si>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</si>
  <si>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</si>
  <si>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</si>
  <si>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</si>
  <si>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</si>
  <si>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</si>
  <si>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</si>
  <si>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</si>
  <si>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</si>
  <si>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</si>
  <si>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</si>
  <si>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</si>
  <si>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</si>
  <si>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</si>
  <si>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</si>
  <si>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</si>
  <si>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</si>
  <si>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</si>
  <si>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</si>
  <si>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</si>
  <si>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</si>
  <si>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</si>
  <si>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</si>
  <si>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</si>
  <si>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</si>
  <si>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</si>
  <si>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</si>
  <si>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</si>
  <si>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</si>
  <si>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</si>
  <si>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</si>
  <si>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</si>
  <si>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</si>
  <si>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</si>
  <si>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</si>
  <si>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</si>
  <si>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</si>
  <si>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</si>
  <si>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</si>
  <si>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</si>
  <si>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</si>
  <si>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</si>
  <si>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</si>
  <si>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</si>
  <si>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</si>
  <si>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</si>
  <si>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</si>
  <si>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</si>
  <si>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</si>
  <si>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</si>
  <si>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</si>
  <si>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</si>
  <si>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</si>
  <si>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</si>
  <si>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</si>
  <si>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</si>
  <si>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</si>
  <si>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</si>
  <si>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</si>
  <si>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</si>
  <si>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</si>
  <si>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</si>
  <si>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</si>
  <si>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</si>
  <si>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</si>
  <si>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</si>
  <si>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</si>
  <si>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</si>
  <si>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</si>
  <si>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</si>
  <si>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</si>
  <si>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</si>
  <si>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</si>
  <si>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</si>
  <si>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</si>
  <si>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</si>
  <si>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</si>
  <si>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</si>
  <si>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</si>
  <si>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</si>
  <si>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</si>
  <si>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</si>
  <si>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</si>
  <si>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</si>
  <si>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</si>
  <si>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</si>
  <si>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</si>
  <si>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</si>
  <si>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</si>
  <si>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</si>
  <si>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</si>
  <si>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</si>
  <si>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</si>
  <si>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</si>
  <si>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</si>
  <si>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</si>
  <si>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</si>
  <si>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</si>
  <si>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</si>
  <si>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</si>
  <si>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</si>
  <si>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</si>
  <si>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</si>
  <si>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</si>
  <si>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</si>
  <si>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</si>
  <si>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</si>
  <si>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</si>
  <si>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</si>
  <si>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</si>
  <si>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</si>
  <si>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</si>
  <si>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</si>
  <si>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</si>
  <si>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</si>
  <si>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</si>
  <si>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</si>
  <si>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</si>
  <si>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</si>
  <si>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</si>
  <si>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</si>
  <si>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</si>
  <si>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</si>
  <si>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</si>
  <si>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</si>
  <si>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</si>
  <si>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</si>
  <si>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</si>
  <si>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</si>
  <si>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</si>
  <si>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</si>
  <si>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</si>
  <si>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</si>
  <si>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</si>
  <si>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</si>
  <si>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</si>
  <si>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</si>
  <si>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</si>
  <si>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</si>
  <si>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</si>
  <si>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</si>
  <si>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</si>
  <si>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</si>
  <si>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</si>
  <si>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</si>
  <si>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</si>
  <si>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</si>
  <si>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</si>
  <si>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</si>
  <si>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</si>
  <si>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</si>
  <si>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</si>
  <si>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</si>
  <si>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</si>
  <si>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</si>
  <si>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</si>
  <si>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</si>
  <si>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</si>
  <si>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</si>
  <si>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</si>
  <si>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</si>
  <si>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</si>
  <si>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</si>
  <si>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</si>
  <si>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</si>
  <si>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</si>
  <si>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</si>
  <si>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</si>
  <si>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</si>
  <si>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</si>
  <si>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</si>
  <si>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</si>
  <si>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</si>
  <si>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</si>
  <si>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</si>
  <si>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</si>
  <si>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</si>
  <si>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</si>
  <si>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</si>
  <si>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</si>
  <si>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</si>
  <si>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</si>
  <si>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</si>
  <si>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</si>
  <si>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</si>
  <si>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</si>
  <si>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</si>
  <si>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</si>
  <si>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</si>
  <si>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</si>
  <si>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</si>
  <si>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</si>
  <si>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</si>
  <si>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</si>
  <si>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</si>
  <si>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</si>
  <si>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</si>
  <si>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</si>
  <si>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</si>
  <si>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</si>
  <si>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</si>
  <si>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</si>
  <si>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</si>
  <si>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</si>
  <si>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</si>
  <si>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</si>
  <si>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</si>
  <si>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</si>
  <si>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</si>
  <si>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</si>
  <si>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</si>
  <si>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</si>
  <si>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</si>
  <si>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</si>
  <si>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</si>
  <si>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</si>
  <si>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</si>
  <si>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</si>
  <si>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</si>
  <si>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</si>
  <si>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</si>
  <si>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</si>
  <si>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</si>
  <si>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</si>
  <si>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</si>
  <si>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</si>
  <si>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</si>
  <si>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</si>
  <si>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</si>
  <si>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</si>
  <si>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</si>
  <si>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</si>
  <si>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</si>
  <si>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</si>
  <si>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</si>
  <si>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</si>
  <si>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</si>
  <si>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</si>
  <si>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</si>
  <si>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</si>
  <si>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</si>
  <si>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</si>
  <si>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</si>
  <si>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</si>
  <si>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</si>
  <si>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</si>
  <si>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</si>
  <si>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</si>
  <si>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</si>
  <si>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</si>
  <si>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</si>
  <si>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</si>
  <si>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</si>
  <si>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</si>
  <si>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</si>
  <si>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</si>
  <si>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</si>
  <si>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</si>
  <si>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</si>
  <si>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</si>
  <si>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</si>
  <si>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</si>
  <si>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</si>
  <si>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</si>
  <si>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</si>
  <si>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</si>
  <si>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</si>
  <si>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</si>
  <si>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</si>
  <si>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</si>
  <si>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</si>
  <si>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</si>
  <si>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</si>
  <si>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</si>
  <si>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</si>
  <si>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</si>
  <si>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</si>
  <si>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</si>
  <si>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</si>
  <si>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</si>
  <si>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</si>
  <si>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</si>
  <si>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</si>
  <si>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</si>
  <si>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</si>
  <si>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</si>
  <si>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</si>
  <si>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</si>
  <si>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</si>
  <si>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</si>
  <si>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</si>
  <si>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</si>
  <si>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</si>
  <si>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</si>
  <si>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</si>
  <si>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</si>
  <si>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</si>
  <si>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</si>
  <si>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</si>
  <si>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</si>
  <si>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</si>
  <si>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</si>
  <si>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</si>
  <si>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</si>
  <si>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</si>
  <si>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</si>
  <si>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</si>
  <si>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</si>
  <si>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</si>
  <si>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</si>
  <si>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</si>
  <si>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</si>
  <si>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</si>
  <si>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</si>
  <si>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</si>
  <si>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</si>
  <si>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</si>
  <si>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</si>
  <si>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</si>
  <si>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</si>
  <si>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</si>
  <si>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</si>
  <si>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</si>
  <si>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</si>
  <si>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</si>
  <si>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</si>
  <si>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</si>
  <si>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</si>
  <si>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</si>
  <si>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</si>
  <si>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</si>
  <si>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</si>
  <si>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</si>
  <si>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</si>
  <si>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</si>
  <si>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</si>
  <si>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</si>
  <si>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</si>
  <si>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</si>
  <si>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</si>
  <si>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</si>
  <si>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</si>
  <si>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</si>
  <si>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</si>
  <si>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</si>
  <si>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</si>
  <si>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</si>
  <si>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</si>
  <si>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</si>
  <si>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</si>
  <si>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</si>
  <si>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</si>
  <si>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</si>
  <si>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</si>
  <si>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</si>
  <si>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</si>
  <si>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</si>
  <si>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</si>
  <si>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</si>
  <si>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</si>
  <si>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</si>
  <si>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</si>
  <si>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</si>
  <si>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</si>
  <si>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</si>
  <si>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</si>
  <si>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</si>
  <si>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</si>
  <si>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</si>
  <si>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</si>
  <si>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</si>
  <si>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</si>
  <si>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</si>
  <si>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</si>
  <si>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</si>
  <si>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</si>
  <si>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</si>
  <si>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</si>
  <si>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</si>
  <si>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</si>
  <si>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</si>
  <si>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</si>
  <si>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</si>
  <si>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</si>
  <si>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</si>
  <si>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</si>
  <si>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</si>
  <si>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</si>
  <si>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</si>
  <si>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</si>
  <si>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</si>
  <si>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</si>
  <si>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</si>
  <si>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</si>
  <si>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</si>
  <si>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</si>
  <si>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</si>
  <si>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</si>
  <si>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</si>
  <si>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</si>
  <si>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</si>
  <si>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</si>
  <si>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</si>
  <si>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</si>
  <si>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</si>
  <si>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</si>
  <si>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</si>
  <si>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</si>
  <si>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</si>
  <si>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</si>
  <si>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</si>
  <si>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</si>
  <si>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</si>
  <si>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</si>
  <si>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</si>
  <si>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</si>
  <si>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</si>
  <si>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</si>
  <si>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</si>
  <si>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</si>
  <si>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</si>
  <si>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</si>
  <si>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</si>
  <si>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</si>
  <si>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</si>
  <si>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</si>
  <si>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</si>
  <si>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</si>
  <si>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</si>
  <si>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</si>
  <si>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</si>
  <si>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</si>
  <si>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</si>
  <si>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</si>
  <si>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</si>
  <si>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</si>
  <si>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</si>
  <si>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</si>
  <si>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</si>
  <si>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</si>
  <si>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</si>
  <si>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</si>
  <si>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</si>
  <si>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</si>
  <si>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</si>
  <si>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</si>
  <si>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</si>
  <si>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</si>
  <si>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</si>
  <si>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</si>
  <si>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</si>
  <si>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</si>
  <si>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</si>
  <si>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</si>
  <si>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</si>
  <si>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</si>
  <si>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</si>
  <si>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</si>
  <si>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</si>
  <si>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</si>
  <si>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</si>
  <si>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</si>
  <si>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</si>
  <si>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</si>
  <si>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</si>
  <si>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</si>
  <si>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</si>
  <si>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</si>
  <si>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</si>
  <si>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</si>
  <si>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</si>
  <si>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</si>
  <si>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</si>
  <si>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</si>
  <si>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</si>
  <si>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</si>
  <si>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</si>
  <si>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</si>
  <si>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</si>
  <si>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</si>
  <si>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</si>
  <si>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</si>
  <si>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</si>
  <si>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</si>
  <si>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</si>
  <si>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</si>
  <si>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</si>
  <si>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</si>
  <si>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</si>
  <si>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</si>
  <si>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</si>
  <si>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</si>
  <si>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</si>
  <si>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</si>
  <si>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</si>
  <si>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</si>
  <si>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</si>
  <si>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</si>
  <si>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</si>
  <si>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</si>
  <si>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</si>
  <si>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</si>
  <si>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</si>
  <si>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</si>
  <si>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</si>
  <si>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</si>
  <si>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</si>
  <si>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</si>
  <si>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</si>
  <si>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</si>
  <si>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</si>
  <si>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</si>
  <si>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</si>
  <si>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</si>
  <si>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</si>
  <si>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</si>
  <si>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</si>
  <si>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</si>
  <si>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</si>
  <si>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</si>
  <si>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</si>
  <si>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</si>
  <si>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</si>
  <si>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</si>
  <si>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</si>
  <si>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</si>
  <si>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</si>
  <si>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</si>
  <si>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</si>
  <si>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</si>
  <si>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</si>
  <si>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</si>
  <si>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</si>
  <si>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</si>
  <si>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</si>
  <si>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</si>
  <si>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</si>
  <si>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</si>
  <si>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</si>
  <si>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</si>
  <si>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</si>
  <si>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</si>
  <si>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</si>
  <si>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</si>
  <si>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</si>
  <si>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</si>
  <si>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</si>
  <si>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</si>
  <si>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</si>
  <si>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</si>
  <si>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</si>
  <si>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</si>
  <si>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</si>
  <si>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</si>
  <si>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</si>
  <si>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</si>
  <si>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</si>
  <si>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</si>
  <si>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</si>
  <si>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</si>
  <si>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</si>
  <si>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</si>
  <si>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</si>
  <si>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</si>
  <si>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</si>
  <si>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</si>
  <si>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</si>
  <si>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</si>
  <si>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</si>
  <si>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</si>
  <si>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</si>
  <si>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</si>
  <si>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</si>
  <si>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</si>
  <si>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</si>
  <si>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</si>
  <si>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</si>
  <si>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</si>
  <si>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</si>
  <si>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</si>
  <si>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</si>
  <si>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</si>
  <si>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</si>
  <si>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</si>
  <si>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</si>
  <si>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</si>
  <si>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</si>
  <si>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</si>
  <si>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</si>
  <si>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</si>
  <si>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</si>
  <si>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</si>
  <si>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</si>
  <si>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</si>
  <si>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</si>
  <si>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</si>
  <si>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</si>
  <si>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</si>
  <si>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</si>
  <si>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</si>
  <si>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</si>
  <si>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</si>
  <si>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</si>
  <si>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</si>
  <si>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</si>
  <si>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</si>
  <si>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</si>
  <si>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</si>
  <si>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</si>
  <si>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</si>
  <si>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</si>
  <si>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</si>
  <si>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</si>
  <si>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</si>
  <si>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</si>
  <si>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</si>
  <si>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</si>
  <si>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</si>
  <si>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</si>
  <si>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</si>
  <si>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</si>
  <si>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</si>
  <si>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</si>
  <si>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</si>
  <si>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</si>
  <si>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</si>
  <si>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</si>
  <si>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</si>
  <si>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</si>
  <si>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</si>
  <si>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</si>
  <si>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</si>
  <si>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</si>
  <si>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</si>
  <si>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</si>
  <si>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</si>
  <si>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</si>
  <si>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</si>
  <si>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</si>
  <si>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</si>
  <si>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</si>
  <si>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</si>
  <si>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</si>
  <si>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</si>
  <si>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</si>
  <si>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</si>
  <si>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</si>
  <si>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</si>
  <si>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</si>
  <si>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</si>
  <si>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</si>
  <si>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</si>
  <si>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</si>
  <si>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</si>
  <si>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</si>
  <si>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</si>
  <si>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</si>
  <si>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</si>
  <si>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</si>
  <si>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</si>
  <si>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</si>
  <si>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</si>
  <si>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</si>
  <si>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</si>
  <si>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</si>
  <si>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</si>
  <si>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</si>
  <si>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</si>
  <si>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</si>
  <si>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</si>
  <si>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</si>
  <si>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</si>
  <si>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</si>
  <si>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</si>
  <si>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</si>
  <si>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</si>
  <si>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</si>
  <si>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</si>
  <si>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</si>
  <si>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</si>
  <si>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</si>
  <si>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</si>
  <si>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</si>
  <si>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</si>
  <si>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</si>
  <si>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</si>
  <si>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</si>
  <si>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</si>
  <si>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</si>
  <si>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</si>
  <si>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</si>
  <si>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</si>
  <si>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</si>
  <si>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</si>
  <si>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</si>
  <si>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</si>
  <si>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</si>
  <si>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</si>
  <si>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</si>
  <si>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</si>
  <si>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</si>
  <si>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</si>
  <si>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</si>
  <si>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</si>
  <si>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</si>
  <si>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</si>
  <si>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</si>
  <si>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</si>
  <si>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</si>
  <si>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</si>
  <si>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</si>
  <si>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</si>
  <si>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</si>
  <si>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</si>
  <si>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</si>
  <si>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</si>
  <si>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</si>
  <si>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</si>
  <si>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</si>
  <si>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</si>
  <si>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</si>
  <si>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</si>
  <si>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</si>
  <si>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</si>
  <si>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</si>
  <si>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</si>
  <si>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</si>
  <si>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</si>
  <si>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</si>
  <si>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</si>
  <si>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</si>
  <si>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</si>
  <si>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</si>
  <si>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</si>
  <si>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</si>
  <si>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</si>
  <si>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</si>
  <si>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</si>
  <si>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</si>
  <si>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</si>
  <si>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</si>
  <si>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</si>
  <si>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</si>
  <si>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</si>
  <si>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</si>
  <si>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</si>
  <si>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</si>
  <si>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</si>
  <si>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</si>
  <si>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</si>
  <si>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</si>
  <si>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</si>
  <si>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</si>
  <si>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</si>
  <si>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</si>
  <si>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</si>
  <si>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</si>
  <si>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</si>
  <si>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</si>
  <si>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</si>
  <si>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</si>
  <si>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</si>
  <si>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</si>
  <si>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</si>
  <si>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</si>
  <si>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</si>
  <si>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</si>
  <si>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</si>
  <si>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</si>
  <si>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</si>
  <si>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</si>
  <si>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</si>
  <si>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</si>
  <si>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</si>
  <si>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</si>
  <si>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</si>
  <si>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</si>
  <si>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</si>
  <si>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</si>
  <si>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</si>
  <si>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</si>
  <si>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</si>
  <si>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</si>
  <si>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</si>
  <si>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</si>
  <si>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</si>
  <si>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</si>
  <si>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</si>
  <si>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</si>
  <si>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</si>
  <si>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</si>
  <si>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</si>
  <si>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</si>
  <si>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</si>
  <si>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</si>
  <si>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</si>
  <si>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</si>
  <si>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</si>
  <si>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</si>
  <si>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</si>
  <si>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</si>
  <si>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</si>
  <si>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</si>
  <si>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</si>
  <si>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</si>
  <si>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</si>
  <si>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</si>
  <si>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</si>
  <si>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</si>
  <si>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</si>
  <si>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</si>
  <si>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</si>
  <si>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</si>
  <si>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</si>
  <si>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</si>
  <si>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</si>
  <si>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</si>
  <si>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</si>
  <si>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</si>
  <si>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</si>
  <si>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</si>
  <si>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</si>
  <si>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</si>
  <si>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</si>
  <si>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</si>
  <si>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</si>
  <si>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</si>
  <si>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</si>
  <si>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</si>
  <si>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</si>
  <si>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</si>
  <si>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</si>
  <si>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</si>
  <si>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</si>
  <si>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</si>
  <si>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</si>
  <si>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</si>
  <si>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</si>
  <si>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</si>
  <si>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</si>
  <si>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</si>
  <si>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</si>
  <si>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</si>
  <si>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</si>
  <si>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</si>
  <si>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</si>
  <si>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</si>
  <si>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</si>
  <si>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</si>
  <si>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</si>
  <si>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</si>
  <si>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</si>
  <si>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</si>
  <si>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</si>
  <si>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</si>
  <si>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</si>
  <si>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</si>
  <si>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</si>
  <si>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</si>
  <si>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</si>
  <si>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</si>
  <si>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</si>
  <si>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</si>
  <si>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</si>
  <si>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</si>
  <si>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</si>
  <si>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</si>
  <si>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</si>
  <si>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</si>
  <si>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</si>
  <si>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</si>
  <si>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</si>
  <si>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</si>
  <si>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</si>
  <si>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</si>
  <si>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</si>
  <si>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</si>
  <si>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</si>
  <si>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</si>
  <si>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</si>
  <si>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</si>
  <si>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</si>
  <si>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</si>
  <si>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</si>
  <si>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</si>
  <si>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</si>
  <si>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</si>
  <si>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</si>
  <si>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</si>
  <si>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</si>
  <si>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</si>
  <si>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</si>
  <si>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</si>
  <si>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</si>
  <si>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</si>
  <si>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</si>
  <si>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</si>
  <si>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</si>
  <si>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</si>
  <si>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</si>
  <si>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</si>
  <si>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</si>
  <si>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</si>
  <si>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</si>
  <si>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</si>
  <si>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</si>
  <si>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</si>
  <si>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</si>
  <si>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</si>
  <si>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</si>
  <si>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</si>
  <si>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</si>
  <si>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</si>
  <si>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</si>
  <si>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</si>
  <si>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</si>
  <si>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</si>
  <si>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</si>
  <si>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</si>
  <si>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</si>
  <si>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</si>
  <si>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</si>
  <si>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</si>
  <si>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</si>
  <si>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</si>
  <si>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</si>
  <si>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</si>
  <si>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</si>
  <si>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</si>
  <si>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</si>
  <si>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</si>
  <si>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</si>
  <si>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</si>
  <si>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</si>
  <si>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</si>
  <si>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</si>
  <si>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</si>
  <si>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</si>
  <si>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</si>
  <si>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</si>
  <si>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</si>
  <si>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</si>
  <si>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</si>
  <si>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</si>
  <si>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</si>
  <si>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</si>
  <si>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</si>
  <si>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</si>
  <si>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</si>
  <si>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</si>
  <si>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</si>
  <si>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</si>
  <si>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</si>
  <si>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</si>
  <si>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</si>
  <si>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</si>
  <si>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</si>
  <si>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</si>
  <si>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</si>
  <si>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</si>
  <si>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</si>
  <si>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</si>
  <si>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</si>
  <si>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</si>
  <si>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</si>
  <si>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</si>
  <si>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</si>
  <si>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</si>
  <si>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</si>
  <si>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</si>
  <si>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</si>
  <si>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</si>
  <si>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</si>
  <si>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</si>
  <si>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</si>
  <si>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</si>
  <si>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</si>
  <si>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</si>
  <si>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</si>
  <si>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</si>
  <si>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</si>
  <si>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</si>
  <si>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</si>
  <si>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</si>
  <si>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</si>
  <si>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</si>
  <si>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</si>
  <si>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</si>
  <si>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</si>
  <si>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</si>
  <si>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</si>
  <si>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</si>
  <si>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</si>
  <si>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</si>
  <si>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</si>
  <si>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</si>
  <si>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</si>
  <si>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</si>
  <si>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</si>
  <si>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</si>
  <si>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</si>
  <si>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</si>
  <si>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</si>
  <si>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</si>
  <si>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</si>
  <si>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</si>
  <si>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</si>
  <si>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</si>
  <si>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</si>
  <si>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</si>
  <si>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</si>
  <si>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</si>
  <si>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</si>
  <si>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</si>
  <si>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</si>
  <si>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</si>
  <si>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</si>
  <si>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</si>
  <si>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</si>
  <si>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</si>
  <si>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</si>
  <si>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</si>
  <si>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</si>
  <si>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</si>
  <si>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</si>
  <si>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</si>
  <si>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</si>
  <si>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</si>
  <si>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</si>
  <si>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</si>
  <si>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</si>
  <si>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</si>
  <si>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</si>
  <si>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</si>
  <si>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</si>
  <si>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</si>
  <si>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</si>
  <si>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</si>
  <si>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</si>
  <si>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</si>
  <si>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</si>
  <si>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</si>
  <si>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</si>
  <si>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</si>
  <si>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</si>
  <si>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</si>
  <si>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</si>
  <si>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</si>
  <si>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</si>
  <si>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</si>
  <si>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</si>
  <si>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</si>
  <si>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</si>
  <si>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</si>
  <si>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</si>
  <si>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</si>
  <si>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</si>
  <si>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</si>
  <si>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</si>
  <si>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</si>
  <si>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</si>
  <si>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</si>
  <si>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</si>
  <si>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</si>
  <si>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</si>
  <si>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</si>
  <si>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</si>
  <si>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</si>
  <si>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</si>
  <si>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</si>
  <si>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</si>
  <si>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</si>
  <si>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</si>
  <si>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</si>
  <si>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</si>
  <si>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</si>
  <si>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</si>
  <si>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</si>
  <si>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</si>
  <si>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</si>
  <si>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</si>
  <si>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</si>
  <si>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</si>
  <si>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</si>
  <si>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</si>
  <si>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</si>
  <si>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</si>
  <si>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</si>
  <si>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</si>
  <si>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</si>
  <si>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</si>
  <si>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</si>
  <si>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</si>
  <si>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</si>
  <si>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</si>
  <si>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</si>
  <si>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</si>
  <si>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</si>
  <si>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</si>
  <si>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</si>
  <si>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</si>
  <si>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</si>
  <si>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</si>
  <si>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</si>
  <si>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</si>
  <si>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</si>
  <si>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</si>
  <si>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</si>
  <si>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</si>
  <si>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</si>
  <si>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</si>
  <si>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</si>
  <si>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</si>
  <si>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</si>
  <si>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</si>
  <si>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</si>
  <si>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</si>
  <si>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</si>
  <si>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</si>
  <si>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</si>
  <si>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</si>
  <si>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</si>
  <si>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</si>
  <si>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</si>
  <si>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</si>
  <si>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</si>
  <si>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</si>
  <si>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</si>
  <si>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</si>
  <si>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</si>
  <si>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</si>
  <si>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</si>
  <si>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</si>
  <si>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</si>
  <si>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</si>
  <si>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</si>
  <si>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</si>
  <si>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</si>
  <si>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</si>
  <si>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</si>
  <si>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</si>
  <si>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</si>
  <si>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</si>
  <si>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</si>
  <si>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</si>
  <si>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</si>
  <si>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</si>
  <si>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</si>
  <si>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</si>
  <si>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</si>
  <si>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</si>
  <si>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</si>
  <si>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</si>
  <si>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</si>
  <si>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</si>
  <si>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</si>
  <si>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</si>
  <si>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</si>
  <si>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</si>
  <si>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</si>
  <si>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</si>
  <si>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</si>
  <si>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</si>
  <si>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</si>
  <si>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</si>
  <si>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</si>
  <si>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</si>
  <si>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</si>
  <si>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</si>
  <si>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</si>
  <si>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</si>
  <si>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</si>
  <si>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</si>
  <si>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</si>
  <si>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</si>
  <si>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</si>
  <si>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</si>
  <si>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</si>
  <si>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</si>
  <si>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</si>
  <si>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</si>
  <si>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</si>
  <si>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</si>
  <si>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</si>
  <si>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</si>
  <si>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</si>
  <si>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</si>
  <si>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</si>
  <si>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</si>
  <si>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</si>
  <si>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</si>
  <si>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</si>
  <si>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</si>
  <si>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</si>
  <si>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</si>
  <si>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</si>
  <si>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</si>
  <si>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</si>
  <si>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</si>
  <si>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</si>
  <si>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</si>
  <si>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</si>
  <si>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</si>
  <si>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</si>
  <si>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</si>
  <si>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</si>
  <si>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</si>
  <si>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</si>
  <si>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</si>
  <si>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</si>
  <si>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</si>
  <si>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</si>
  <si>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</si>
  <si>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</si>
  <si>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</si>
  <si>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</si>
  <si>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</si>
  <si>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</si>
  <si>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</si>
  <si>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</si>
  <si>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</si>
  <si>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</si>
  <si>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</si>
  <si>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</si>
  <si>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</si>
  <si>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</si>
  <si>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</si>
  <si>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</si>
  <si>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</si>
  <si>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</si>
  <si>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</si>
  <si>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</si>
  <si>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</si>
  <si>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</si>
  <si>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</si>
  <si>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</si>
  <si>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</si>
  <si>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</si>
  <si>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</si>
  <si>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</si>
  <si>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</si>
  <si>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</si>
  <si>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</si>
  <si>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</si>
  <si>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</si>
  <si>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</si>
  <si>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</si>
  <si>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</si>
  <si>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</si>
  <si>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PCM-20251118-00000458</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</si>
  <si>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</si>
  <si>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</si>
  <si>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</si>
  <si>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</si>
  <si>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</si>
  <si>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</si>
  <si>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</si>
  <si>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</si>
  <si>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</si>
  <si>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</si>
  <si>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</si>
  <si>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</si>
  <si>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</si>
  <si>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</si>
  <si>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</si>
  <si>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</si>
  <si>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</si>
  <si>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</si>
  <si>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</si>
  <si>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</si>
  <si>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</si>
  <si>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</si>
  <si>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</si>
  <si>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</si>
  <si>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</si>
  <si>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</si>
  <si>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</si>
  <si>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</si>
  <si>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</si>
  <si>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</si>
  <si>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</si>
  <si>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</si>
  <si>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</si>
  <si>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</si>
  <si>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</si>
  <si>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</si>
  <si>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</si>
  <si>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</si>
  <si>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</si>
  <si>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</si>
  <si>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</si>
  <si>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</si>
  <si>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</si>
  <si>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</si>
  <si>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</si>
  <si>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</si>
  <si>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</si>
  <si>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</si>
  <si>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</si>
  <si>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</si>
  <si>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</si>
  <si>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</si>
  <si>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</si>
  <si>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</si>
  <si>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</si>
  <si>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</si>
  <si>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</si>
  <si>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</si>
  <si>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</si>
  <si>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</si>
  <si>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</si>
  <si>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</si>
  <si>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</si>
  <si>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</si>
  <si>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</si>
  <si>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</si>
  <si>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</si>
  <si>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</si>
  <si>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</si>
  <si>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</si>
  <si>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</si>
  <si>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</si>
  <si>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</si>
  <si>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</si>
  <si>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</si>
  <si>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</si>
  <si>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</si>
  <si>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</si>
  <si>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</si>
  <si>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</si>
  <si>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</si>
  <si>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</si>
  <si>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</si>
  <si>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</si>
  <si>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</si>
  <si>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</si>
  <si>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</si>
  <si>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</si>
  <si>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</si>
  <si>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</si>
  <si>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</si>
  <si>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</si>
  <si>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</si>
  <si>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</si>
  <si>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</si>
  <si>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PCM-20251118-00000485</t>
  </si>
  <si>
    <t>EM team moved need 45 min</t>
  </si>
  <si>
    <t>TT-20251117-02055</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</si>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</sst>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3" totalsRowShown="0" headerRowDxfId="48" dataDxfId="47" headerRowBorderDxfId="45" tableBorderDxfId="46" totalsRowBorderDxfId="44">
  <autoFilter ref="A1:L5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tabSelected="1" workbookViewId="0">
      <selection activeCell="D5" sqref="D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316.4108297453713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11783</v>
      </c>
      <c r="E3" s="130" t="s">
        <v>39021</v>
      </c>
      <c r="F3" s="127">
        <v>45979.32130787037</v>
      </c>
      <c r="G3" s="131">
        <f ca="1">IFERROR(NOW()-F3,"")</f>
        <v>3.7947800927213393E-2</v>
      </c>
      <c r="H3" s="127">
        <v>45979.316238425927</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45979.359255671297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45979.359255671297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45979.359255671297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45979.359255671297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45979.359255671297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45979.359255671297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45979.359255671297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45979.359255671297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45979.359255671297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45979.359255671297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45979.359255671297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45979.359255671297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45979.359255671297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45979.359255671297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45979.359255671297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45979.359255671297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45979.359255671297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45979.359255671297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45979.359255671297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45979.359255671297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45979.359255671297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45979.359255671297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45979.359255671297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45979.359255671297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45979.359255671297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45979.359255671297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45979.359255671297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45979.359255671297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45979.359255671297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45979.359255671297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45979.359255671297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45979.359255671297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45979.359255671297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45979.359255671297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45979.359255671297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45979.359255671297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45979.359255671297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45979.359255671297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45979.359255671297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45979.359255671297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45979.359255671297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45979.359255671297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45979.359255671297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45979.359255671297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45979.359255671297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45979.359255671297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45979.359255671297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45979.359255671297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45979.359255671297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45979.359255671297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45979.359255671297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45979.359255671297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45979.359255671297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45979.359255671297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45979.359255671297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45979.359255671297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45979.359255671297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45979.359255671297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45979.359255671297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45979.359255671297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45979.359255671297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45979.359255671297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45979.359255671297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45979.359255671297</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45979.359255671297</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D1944CE8-3B26-4260-924F-83FC351E3F4F}"/>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K13" sqref="K13"/>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154.35941770833597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0.6210496527783107</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45979.359255671297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45979.359255671297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45979.359255671297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45979.359255671297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45979.359255671297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45979.359255671297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45979.359255671297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45979.359255671297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45979.359255671297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45979.359255671297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45979.359255671297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45979.359255671297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45979.359255671297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45979.359255671297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45979.359255671297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45979.359255671297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45979.359255671297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45979.359255671297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45979.359255671297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45979.359255671297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45979.359255671297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45979.359255671297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45979.359255671297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45979.359255671297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45979.359255671297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45979.359255671297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45979.359255671297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45979.359255671297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45979.359255671297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45979.359255671297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45979.359255671297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45979.359255671297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45979.359255671297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45979.359255671297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45979.359255671297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45979.359255671297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45979.359255671297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45979.359255671297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45979.359255671297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45979.359255671297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45979.359255671297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45979.359255671297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45979.359255671297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45979.359255671297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45979.359255671297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45979.359255671297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45979.359255671297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45979.359255671297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45979.359255671297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45979.359255671297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45979.359255671297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45979.359255671297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45979.359255671297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45979.359255671297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45979.359255671297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45979.359255671297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45979.359255671297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45979.359255671297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45979.359255671297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45979.359255671297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45979.359255671297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45979.359255671297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45979.359255671297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45979.359255671297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45979.359255671297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45979.359255671297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45979.359255671297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45979.359255671297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45979.359255671297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45979.359255671297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45979.359255671297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45979.359255671297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45979.359255671297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45979.359255671297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45979.359255671297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45979.359255671297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45979.359255671297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45979.359255671297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45979.359255671297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45979.359255671297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45979.359255671297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45979.359255671297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45979.359255671297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45979.359255671297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45979.359255671297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45979.359255671297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45979.359255671297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45979.359255671297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45979.359255671297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45979.359255671297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45979.359255671297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45979.359255671297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45979.359255671297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45979.359255671297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45979.359255671297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45979.359255671297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45979.359255671297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45979.359255671297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45979.359255671297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45979.359255671297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45979.359255671297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45979.359255671297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45979.359255671297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45979.359255671297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45979.359255671297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45979.359255671297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45979.359255671297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45979.359255671297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45979.359255671297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45979.359255671297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45979.359255671297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45979.359255671297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45979.359255671297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45979.359255671297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45979.359255671297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45979.359255671297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45979.359255671297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45979.359255671297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45979.359255671297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45979.359255671297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45979.359255671297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45979.359255671297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45979.359255671297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45979.359255671297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45979.359255671297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45979.359255671297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45979.359255671297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45979.359255671297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45979.359255671297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45979.359255671297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45979.359255671297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45979.359255671297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45979.359255671297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45979.359255671297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45979.359255671297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45979.359255671297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45979.359255671297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45979.359255671297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45979.359255671297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45979.359255671297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45979.359255671297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45979.359255671297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45979.359255671297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45979.359255671297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45979.359255671297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45979.359255671297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45979.359255671297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45979.359255671297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45979.359255671297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45979.359255671297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45979.359255671297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45979.359255671297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45979.359255671297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45979.359255671297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45979.359255671297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45979.359255671297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45979.359255671297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45979.359255671297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45979.359255671297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45979.359255671297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45979.359255671297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45979.359255671297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45979.359255671297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45979.359255671297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45979.359255671297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45979.359255671297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45979.359255671297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45979.359255671297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45979.359255671297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45979.359255671297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45979.359255671297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45979.359255671297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45979.359255671297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45979.359255671297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45979.359255671297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45979.359255671297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45979.359255671297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45979.359255671297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45979.359255671297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45979.359255671297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45979.359255671297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45979.359255671297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45979.359255671297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45979.359255671297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45979.359255671297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45979.359255671297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45979.359255671297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45979.359255671297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45979.359255671297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45979.359255671297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45979.359255671297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45979.359255671297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45979.359255671297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45979.359255671297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45979.359255671297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45979.359255671297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45979.359255671297</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45979.359255671297</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45979.359255671297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45979.359255671297</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45979.359255671297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45979.359255671297</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45979.359255671297</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45979.359255671297</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45979.359255671297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45979.359255671297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45979.359255671297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45979.359255671297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45979.359255671297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45979.359255671297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45979.359255671297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45979.359255671297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45979.359255671297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45979.359255671297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45979.359255671297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45979.359255671297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45979.359255671297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45979.359255671297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45979.359255671297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45979.359255671297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45979.359255671297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45979.359255671297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45979.359255671297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45979.359255671297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45979.359255671297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45979.359255671297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45979.359255671297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45979.359255671297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45979.359255671297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45979.359255671297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45979.359255671297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45979.359255671297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45979.359255671297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45979.359255671297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45979.359255671297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45979.359255671297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45979.359255671297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45979.359255671297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45979.359255671297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45979.359255671297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45979.359255671297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45979.359255671297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45979.359255671297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45979.359255671297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45979.359255671297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45979.359255671297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45979.359255671297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45979.359255671297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45979.359255671297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45979.359255671297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45979.359255671297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45979.359255671297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45979.359255671297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45979.359255671297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45979.359255671297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45979.359255671297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45979.359255671297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45979.359255671297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45979.359255671297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45979.359255671297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45979.359255671297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45979.359255671297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45979.359255671297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45979.359255671297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45979.359255671297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45979.359255671297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45979.359255671297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45979.359255671297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45979.359255671297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45979.359255671297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45979.359255671297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45979.359255671297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45979.359255671297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45979.359255671297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45979.359255671297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45979.359255671297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45979.359255671297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45979.359255671297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45979.359255671297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45979.359255671297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45979.359255671297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45979.359255671297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45979.359255671297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45979.359255671297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45979.359255671297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45979.359255671297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45979.359255671297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45979.359255671297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45979.359255671297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45979.359255671297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45979.359255671297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45979.359255671297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45979.359255671297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45979.359255671297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45979.359255671297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45979.359255671297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45979.359255671297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45979.359255671297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45979.359255671297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45979.359255671297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45979.359255671297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45979.359255671297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45979.359255671297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45979.359255671297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45979.359255671297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45979.359255671297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45979.359255671297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45979.359255671297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45979.359255671297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45979.359255671297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45979.359255671297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45979.359255671297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45979.359255671297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45979.359255671297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45979.359255671297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45979.359255671297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45979.359255671297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45979.359255671297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45979.359255671297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45979.359255671297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45979.359255671297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45979.359255671297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45979.359255671297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45979.359255671297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45979.359255671297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45979.359255671297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45979.359255671297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45979.359255671297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45979.359255671297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45979.359255671297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45979.359255671297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45979.359255671297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45979.359255671297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45979.359255671297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45979.359255671297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45979.359255671297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45979.359255671297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45979.359255671297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45979.359255671297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45979.359255671297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45979.359255671297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45979.359255671297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45979.359255671297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45979.359255671297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45979.359255671297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45979.359255671297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45979.359255671297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45979.359255671297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45979.359255671297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45979.359255671297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45979.359255671297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45979.359255671297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45979.359255671297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45979.359255671297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45979.359255671297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45979.359255671297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45979.359255671297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45979.359255671297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45979.359255671297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45979.359255671297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45979.359255671297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45979.359255671297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45979.359255671297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45979.359255671297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45979.359255671297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45979.359255671297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45979.359255671297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45979.359255671297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45979.359255671297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45979.359255671297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45979.359255671297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45979.359255671297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45979.359255671297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45979.359255671297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45979.359255671297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45979.359255671297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45979.359255671297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45979.359255671297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45979.359255671297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45979.359255671297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45979.359255671297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45979.359255671297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45979.359255671297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45979.359255671297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45979.359255671297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45979.359255671297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45979.359255671297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45979.359255671297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45979.359255671297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45979.359255671297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45979.359255671297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45979.359255671297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45979.359255671297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45979.359255671297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45979.359255671297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45979.359255671297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45979.359255671297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45979.359255671297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45979.359255671297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45979.359255671297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45979.359255671297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45979.359255671297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45979.359255671297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45979.359255671297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45979.359255671297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45979.359255671297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45979.359255671297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45979.359255671297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45979.359255671297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45979.359255671297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45979.359255671297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45979.359255671297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45979.359255671297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45979.359255671297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45979.359255671297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45979.359255671297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45979.359255671297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45979.359255671297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45979.359255671297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45979.359255671297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45979.359255671297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45979.359255671297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45979.359255671297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45979.359255671297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45979.359255671297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45979.359255671297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45979.359255671297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45979.359255671297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45979.359255671297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45979.359255671297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45979.359255671297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45979.359255671297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45979.359255671297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45979.359255671297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45979.359255671297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45979.359255671297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45979.359255671297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45979.359255671297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45979.359255671297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45979.359255671297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45979.359255671297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45979.359255671297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45979.359255671297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45979.359255671297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45979.359255671297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45979.359255671297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45979.359255671297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45979.359255671297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45979.359255671297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45979.359255671297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45979.359255671297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45979.359255671297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45979.359255671297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45979.359255671297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45979.359255671297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45979.359255671297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45979.359255671297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45979.359255671297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45979.359255671297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45979.359255671297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45979.359255671297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45979.359255671297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45979.359255671297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45979.359255671297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45979.359255671297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45979.359255671297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45979.359255671297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45979.359255671297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45979.359255671297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45979.359255671297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45979.359255671297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45979.359255671297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45979.359255671297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45979.359255671297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45979.359255671297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45979.359255671297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45979.359255671297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45979.359255671297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45979.359255671297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45979.359255671297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45979.359255671297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45979.359255671297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45979.359255671297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45979.359255671297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45979.359255671297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45979.359255671297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45979.359255671297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45979.359255671297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45979.359255671297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45979.359255671297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45979.359255671297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45979.359255671297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45979.359255671297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45979.359255671297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45979.359255671297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45979.359255671297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45979.359255671297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45979.359255671297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45979.359255671297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45979.359255671297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45979.359255671297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45979.359255671297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45979.359255671297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45979.359255671297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45979.359255671297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45979.359255671297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45979.359255671297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45979.359255671297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45979.359255671297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45979.359255671297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45979.359255671297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45979.359255671297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45979.359255671297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45979.359255671297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45979.359255671297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45979.359255671297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45979.359255671297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45979.359255671297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45979.359255671297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45979.359255671297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45979.359255671297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45979.359255671297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45979.359255671297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45979.359255671297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45979.359255671297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45979.359255671297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45979.359255671297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45979.359255671297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45979.359255671297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45979.359255671297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45979.359255671297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45979.359255671297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45979.359255671297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45979.359255671297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45979.359255671297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45979.359255671297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45979.359255671297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45979.359255671297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45979.359255671297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45979.359255671297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45979.359255671297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45979.359255671297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45979.359255671297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45979.359255671297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45979.359255671297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45979.359255671297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45979.359255671297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45979.359255671297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45979.359255671297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45979.359255671297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45979.359255671297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45979.359255671297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45979.359255671297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45979.359255671297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45979.359255671297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45979.359255671297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45979.359255671297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45979.359255671297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45979.359255671297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45979.359255671297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45979.359255671297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45979.359255671297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45979.359255671297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45979.359255671297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45979.359255671297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45979.359255671297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45979.359255671297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45979.359255671297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45979.359255671297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45979.359255671297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45979.359255671297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45979.359255671297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45979.359255671297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45979.359255671297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45979.359255671297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45979.359255671297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45979.359255671297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45979.359255671297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45979.359255671297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45979.359255671297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45979.359255671297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45979.359255671297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45979.359255671297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45979.359255671297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45979.359255671297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45979.359255671297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45979.359255671297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45979.359255671297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45979.359255671297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45979.359255671297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45979.359255671297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45979.359255671297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45979.359255671297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45979.359255671297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45979.359255671297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45979.359255671297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45979.359255671297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45979.359255671297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45979.359255671297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45979.359255671297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45979.359255671297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45979.359255671297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45979.359255671297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45979.359255671297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45979.359255671297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45979.359255671297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45979.359255671297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45979.359255671297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45979.359255671297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45979.359255671297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45979.359255671297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45979.359255671297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45979.359255671297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45979.359255671297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45979.359255671297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45979.359255671297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45979.359255671297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45979.359255671297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45979.359255671297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45979.359255671297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45979.359255671297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45979.359255671297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45979.359255671297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45979.359255671297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45979.359255671297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45979.359255671297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45979.359255671297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45979.359255671297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45979.359255671297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45979.359255671297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45979.359255671297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45979.359255671297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45979.359255671297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45979.359255671297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45979.359255671297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45979.359255671297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45979.359255671297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45979.359255671297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45979.359255671297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45979.359255671297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45979.359255671297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45979.359255671297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45979.359255671297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45979.359255671297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45979.359255671297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45979.359255671297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45979.359255671297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45979.359255671297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45979.359255671297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45979.359255671297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45979.359255671297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45979.359255671297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45979.359255671297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45979.359255671297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45979.359255671297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45979.359255671297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45979.359255671297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45979.359255671297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45979.359255671297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45979.359255671297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45979.359255671297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45979.359255671297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45979.359255671297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45979.359255671297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45979.359255671297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45979.359255671297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45979.359255671297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45979.359255671297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45979.359255671297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45979.359255671297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45979.359255671297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45979.359255671297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45979.359255671297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45979.359255671297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45979.359255671297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45979.359255671297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45979.359255671297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45979.359255671297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45979.359255671297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45979.359255671297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45979.359255671297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45979.359255671297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45979.359255671297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45979.359255671297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45979.359255671297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45979.359255671297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45979.359255671297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45979.359255671297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45979.359255671297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45979.359255671297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45979.359255671297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45979.359255671297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45979.359255671297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45979.359255671297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45979.359255671297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45979.359255671297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45979.359255671297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45979.359255671297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45979.359255671297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45979.359255671297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45979.359255671297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45979.359255671297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45979.359255671297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45979.359255671297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45979.359255671297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45979.359255671297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45979.359255671297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45979.359255671297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45979.359255671297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45979.359255671297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45979.359255671297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45979.359255671297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45979.359255671297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45979.359255671297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45979.359255671297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45979.359255671297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45979.359255671297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45979.359255671297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45979.359255671297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45979.359255671297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45979.359255671297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45979.359255671297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45979.359255671297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45979.359255671297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45979.359255671297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45979.359255671297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45979.359255671297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45979.359255671297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45979.359255671297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45979.359255671297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45979.359255671297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45979.359255671297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45979.359255671297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45979.359255671297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45979.359255671297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45979.359255671297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45979.359255671297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45979.359255671297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45979.359255671297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45979.359255671297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45979.359255671297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45979.359255671297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45979.359255671297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45979.359255671297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45979.359255671297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45979.359255671297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45979.359255671297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45979.359255671297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45979.359255671297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45979.359255671297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45979.359255671297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45979.359255671297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45979.359255671297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45979.359255671297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45979.359255671297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45979.359255671297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45979.359255671297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45979.359255671297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45979.359255671297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45979.359255671297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45979.359255671297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45979.359255671297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45979.359255671297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45979.359255671297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45979.359255671297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45979.359255671297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45979.359255671297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45979.359255671297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45979.359255671297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45979.359255671297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45979.359255671297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45979.359255671297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45979.359255671297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45979.359255671297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45979.359255671297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45979.359255671297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45979.359255671297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45979.359255671297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45979.359255671297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45979.359255671297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45979.359255671297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45979.359255671297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45979.359255671297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45979.359255671297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45979.359255671297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45979.359255671297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45979.359255671297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45979.359255671297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45979.359255671297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45979.359255671297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45979.359255671297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45979.359255671297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45979.359255671297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45979.359255671297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45979.359255671297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45979.359255671297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45979.359255671297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45979.359255671297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45979.359255671297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45979.359255671297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45979.359255671297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45979.359255671297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45979.359255671297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45979.359255671297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45979.359255671297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45979.359255671297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45979.359255671297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45979.359255671297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45979.359255671297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45979.359255671297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45979.359255671297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45979.359255671297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45979.359255671297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45979.359255671297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45979.359255671297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45979.359255671297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45979.359255671297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45979.359255671297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45979.359255671297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45979.359255671297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45979.359255671297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45979.359255671297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45979.359255671297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45979.359255671297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45979.359255671297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45979.359255671297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45979.359255671297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45979.359255671297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45979.359255671297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45979.359255671297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45979.359255671297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45979.359255671297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45979.359255671297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45979.359255671297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45979.359255671297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45979.359255671297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45979.359255671297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45979.359255671297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45979.359255671297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45979.359255671297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45979.359255671297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45979.359255671297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45979.359255671297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45979.359255671297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45979.359255671297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45979.359255671297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45979.359255671297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45979.359255671297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45979.359255671297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45979.359255671297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45979.359255671297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45979.359255671297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45979.359255671297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45979.359255671297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45979.359255671297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45979.359255671297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45979.359255671297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45979.359255671297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45979.359255671297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45979.359255671297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45979.359255671297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45979.359255671297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45979.359255671297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45979.359255671297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45979.359255671297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45979.359255671297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45979.359255671297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45979.359255671297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45979.359255671297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45979.359255671297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45979.359255671297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45979.359255671297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45979.359255671297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45979.359255671297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45979.359255671297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45979.359255671297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45979.359255671297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45979.359255671297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45979.359255671297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45979.359255671297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45979.359255671297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45979.359255671297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45979.359255671297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45979.359255671297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45979.359255671297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45979.359255671297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45979.359255671297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45979.359255671297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45979.359255671297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45979.359255671297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45979.359255671297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45979.359255671297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45979.359255671297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45979.359255671297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45979.359255671297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45979.359255671297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45979.359255671297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45979.359255671297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45979.359255671297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45979.359255671297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45979.359255671297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45979.359255671297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45979.359255671297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45979.359255671297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45979.359255671297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45979.359255671297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45979.359255671297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45979.359255671297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45979.359255671297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45979.359255671297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45979.359255671297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45979.359255671297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45979.359255671297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45979.359255671297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45979.359255671297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45979.359255671297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45979.359255671297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45979.359255671297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45979.359255671297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45979.359255671297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45979.359255671297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45979.359255671297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45979.359255671297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45979.359255671297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45979.359255671297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45979.359255671297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45979.359255671297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45979.359255671297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45979.359255671297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45979.359255671297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45979.359255671297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45979.359255671297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45979.359255671297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45979.359255671297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45979.359255671297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45979.359255671297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45979.359255671297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45979.359255671297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45979.359255671297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45979.359255671297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45979.359255671297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45979.359255671297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45979.359255671297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45979.359255671297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45979.359255671297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45979.359255671297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45979.359255671297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45979.359255671297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45979.359255671297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45979.359255671297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45979.359255671297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45979.359255671297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45979.359255671297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45979.359255671297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45979.359255671297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45979.359255671297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45979.359255671297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45979.359255671297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45979.359255671297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45979.359255671297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45979.359255671297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45979.359255671297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45979.359255671297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45979.359255671297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45979.359255671297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45979.359255671297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45979.359255671297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45979.359255671297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45979.359255671297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45979.359255671297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45979.359255671297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45979.359255671297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45979.359255671297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45979.359255671297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45979.359255671297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45979.359255671297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45979.359255671297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45979.359255671297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45979.359255671297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45979.359255671297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45979.359255671297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45979.359255671297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45979.359255671297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45979.359255671297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45979.359255671297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45979.359255671297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45979.359255671297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45979.359255671297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45979.359255671297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45979.359255671297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45979.359255671297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45979.359255671297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45979.359255671297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45979.359255671297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45979.359255671297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45979.359255671297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45979.359255671297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45979.359255671297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45979.359255671297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45979.359255671297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45979.359255671297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45979.359255671297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45979.359255671297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45979.359255671297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45979.359255671297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45979.359255671297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45979.359255671297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45979.359255671297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45979.359255671297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45979.359255671297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45979.359255671297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45979.359255671297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45979.359255671297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45979.359255671297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45979.359255671297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45979.359255671297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45979.359255671297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45979.359255671297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45979.359255671297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45979.359255671297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45979.359255671297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45979.359255671297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45979.359255671297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45979.359255671297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45979.359255671297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45979.359255671297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45979.359255671297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45979.359255671297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45979.359255671297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45979.359255671297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45979.359255671297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45979.359255671297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45979.359255671297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45979.359255671297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45979.359255671297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45979.359255671297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45979.359255671297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45979.359255671297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45979.359255671297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45979.359255671297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45979.359255671297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45979.359255671297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45979.359255671297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45979.359255671297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45979.359255671297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45979.359255671297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45979.359255671297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45979.359255671297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45979.359255671297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45979.359255671297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45979.359255671297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45979.359255671297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45979.359255671297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45979.359255671297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45979.359255671297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45979.359255671297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45979.359255671297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45979.359255671297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45979.359255671297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45979.359255671297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45979.359255671297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45979.359255671297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45979.359255671297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45979.359255671297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45979.359255671297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45979.359255671297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45979.359255671297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45979.359255671297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45979.359255671297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45979.359255671297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45979.359255671297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45979.359255671297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45979.359255671297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45979.359255671297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45979.359255671297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45979.359255671297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45979.359255671297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45979.359255671297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45979.359255671297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45979.359255671297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45979.359255671297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45979.359255671297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45979.359255671297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45979.359255671297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45979.359255671297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45979.359255671297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45979.359255671297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45979.359255671297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45979.359255671297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45979.359255671297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45979.359255671297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45979.359255671297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45979.359255671297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45979.359255671297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45979.359255671297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45979.359255671297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45979.359255671297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45979.359255671297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45979.359255671297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45979.359255671297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45979.359255671297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45979.359255671297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45979.359255671297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45979.359255671297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45979.359255671297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45979.359255671297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45979.359255671297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45979.359255671297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45979.359255671297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45979.359255671297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45979.359255671297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45979.359255671297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45979.359255671297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45979.359255671297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45979.359255671297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45979.359255671297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45979.359255671297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45979.359255671297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45979.359255671297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45979.359255671297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45979.359255671297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45979.359255671297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45979.359255671297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45979.359255671297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45979.359255671297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45979.359255671297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45979.359255671297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45979.359255671297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45979.359255671297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45979.359255671297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45979.359255671297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45979.359255671297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45979.359255671297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45979.359255671297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45979.359255671297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45979.359255671297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45979.359255671297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45979.359255671297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45979.359255671297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45979.359255671297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45979.359255671297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45979.359255671297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45979.359255671297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45979.359255671297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45979.359255671297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45979.359255671297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45979.359255671297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45979.359255671297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45979.359255671297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45979.359255671297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45979.359255671297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45979.359255671297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45979.359255671297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45979.359255671297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45979.359255671297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45979.359255671297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45979.359255671297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45979.359255671297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45979.359255671297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45979.359255671297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45979.359255671297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45979.359255671297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45979.359255671297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45979.359255671297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45979.359255671297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45979.359255671297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45979.359255671297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45979.359255671297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45979.359255671297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45979.359255671297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45979.359255671297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45979.359255671297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45979.359255671297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45979.359255671297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45979.359255671297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45979.359255671297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45979.359255671297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45979.359255671297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45979.359255671297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45979.359255671297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45979.359255671297</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3"/>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275.87853807870124</v>
      </c>
      <c r="H2" s="95">
        <v>45703.474768518521</v>
      </c>
      <c r="I2" s="95" t="str">
        <f>IFERROR(VLOOKUP(D2,DB!A:F,6,0),"")</f>
        <v>SCECO</v>
      </c>
      <c r="J2" s="95" t="str">
        <f>IFERROR(VLOOKUP(D2,DB!A:G,7,0),"")</f>
        <v>Dead</v>
      </c>
      <c r="K2" s="97" t="s">
        <v>39110</v>
      </c>
      <c r="L2" s="91" t="str">
        <f>IFERROR(VLOOKUP(D2,DB!A:I,9,0),"")</f>
        <v>Latis</v>
      </c>
    </row>
    <row r="3" spans="1:16" ht="15" customHeight="1">
      <c r="A3" s="113"/>
      <c r="B3" s="91" t="str">
        <f>IFERROR(VLOOKUP(D3,DB!A:K,11,0),"")</f>
        <v/>
      </c>
      <c r="C3" s="93"/>
      <c r="D3" s="91"/>
      <c r="E3" s="94"/>
      <c r="F3" s="95"/>
      <c r="G3" s="96">
        <f ca="1">IFERROR(NOW()-F3,"")</f>
        <v>45979.359255671297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45979.359255671297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45979.359255671297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45979.359255671297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45979.359255671297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45979.359255671297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45979.359255671297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45979.359255671297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45979.359255671297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45979.359255671297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45979.359255671297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45979.359255671297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45979.359255671297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45979.359255671297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45979.359255671297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45979.359255671297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45979.359255671297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0">IFERROR(NOW()-F20,"")</f>
        <v>45979.359255671297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45979.359255671297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45979.359255671297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45979.359255671297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45979.359255671297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45979.359255671297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45979.359255671297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45979.359255671297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45979.359255671297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45979.359255671297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45979.359255671297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45979.359255671297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45979.359255671297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45979.359255671297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45979.359255671297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45979.359255671297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45979.359255671297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45979.359255671297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45979.359255671297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45979.359255671297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45979.359255671297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45979.359255671297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45979.359255671297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45979.359255671297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45979.359255671297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45979.359255671297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45979.359255671297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45979.359255671297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45979.359255671297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45979.359255671297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45979.359255671297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45979.359255671297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45979.359255671297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45979.359255671297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45979.359255671297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45979.359255671297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45979.359255671297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45979.359255671297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45979.359255671297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45979.359255671297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45979.359255671297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45979.359255671297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45979.359255671297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45979.359255671297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45979.359255671297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45979.359255671297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45979.359255671297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45979.359255671297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45979.359255671297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45979.359255671297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45979.359255671297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45979.359255671297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45979.359255671297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45979.359255671297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45979.359255671297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45979.359255671297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45979.359255671297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45979.359255671297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45979.359255671297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45979.359255671297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45979.359255671297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45979.359255671297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45979.359255671297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45979.359255671297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1">IFERROR(NOW()-F84,"")</f>
        <v>45979.359255671297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45979.359255671297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45979.359255671297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45979.359255671297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45979.359255671297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45979.359255671297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45979.359255671297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45979.359255671297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45979.359255671297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45979.359255671297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45979.359255671297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45979.359255671297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45979.359255671297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45979.359255671297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45979.359255671297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45979.359255671297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45979.359255671297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45979.359255671297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45979.359255671297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45979.359255671297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45979.359255671297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45979.359255671297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45979.359255671297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45979.359255671297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45979.359255671297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45979.359255671297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45979.359255671297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45979.359255671297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45979.359255671297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45979.359255671297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45979.359255671297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45979.359255671297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45979.359255671297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45979.359255671297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45979.359255671297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45979.359255671297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45979.359255671297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45979.359255671297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45979.359255671297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45979.359255671297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45979.359255671297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45979.359255671297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45979.359255671297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45979.359255671297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45979.359255671297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45979.359255671297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45979.359255671297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45979.359255671297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45979.359255671297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45979.359255671297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45979.359255671297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45979.359255671297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45979.359255671297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45979.359255671297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45979.359255671297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45979.359255671297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45979.359255671297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45979.359255671297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45979.359255671297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45979.359255671297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45979.359255671297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45979.359255671297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45979.359255671297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45979.359255671297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2">IFERROR(NOW()-F148,"")</f>
        <v>45979.359255671297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45979.359255671297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45979.359255671297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45979.359255671297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45979.359255671297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45979.359255671297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45979.359255671297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45979.359255671297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45979.359255671297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45979.359255671297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45979.359255671297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45979.359255671297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45979.359255671297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45979.359255671297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45979.359255671297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45979.359255671297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45979.359255671297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45979.359255671297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45979.359255671297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45979.359255671297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45979.359255671297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45979.359255671297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45979.359255671297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45979.359255671297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45979.359255671297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45979.359255671297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45979.359255671297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45979.359255671297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45979.359255671297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45979.359255671297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45979.359255671297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45979.359255671297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45979.359255671297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45979.359255671297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45979.359255671297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45979.359255671297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45979.359255671297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45979.359255671297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45979.359255671297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45979.359255671297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45979.359255671297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45979.359255671297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45979.359255671297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45979.359255671297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45979.359255671297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45979.359255671297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45979.359255671297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45979.359255671297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45979.359255671297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45979.359255671297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45979.359255671297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45979.359255671297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45979.359255671297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45979.359255671297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45979.359255671297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45979.359255671297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45979.359255671297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45979.359255671297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45979.359255671297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45979.359255671297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45979.359255671297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45979.359255671297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45979.359255671297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45979.359255671297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3">IFERROR(NOW()-F212,"")</f>
        <v>45979.359255671297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45979.359255671297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45979.359255671297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45979.359255671297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45979.359255671297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45979.359255671297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45979.359255671297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45979.359255671297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45979.359255671297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45979.359255671297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45979.359255671297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45979.359255671297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45979.359255671297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45979.359255671297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45979.359255671297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45979.359255671297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45979.359255671297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45979.359255671297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45979.359255671297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45979.359255671297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45979.359255671297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45979.359255671297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45979.359255671297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45979.359255671297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45979.359255671297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45979.359255671297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45979.359255671297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45979.359255671297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45979.359255671297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45979.359255671297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45979.359255671297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45979.359255671297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45979.359255671297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45979.359255671297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45979.359255671297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45979.359255671297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45979.359255671297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45979.359255671297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45979.359255671297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45979.359255671297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45979.359255671297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45979.359255671297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45979.359255671297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45979.359255671297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45979.359255671297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45979.359255671297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45979.359255671297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45979.359255671297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45979.359255671297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45979.359255671297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45979.359255671297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45979.359255671297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45979.359255671297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45979.359255671297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45979.359255671297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45979.359255671297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45979.359255671297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45979.359255671297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45979.359255671297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45979.359255671297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45979.359255671297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45979.359255671297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45979.359255671297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45979.359255671297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4">IFERROR(NOW()-F276,"")</f>
        <v>45979.359255671297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45979.359255671297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45979.359255671297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45979.359255671297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45979.359255671297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45979.359255671297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45979.359255671297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45979.359255671297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45979.359255671297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45979.359255671297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45979.359255671297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45979.359255671297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45979.359255671297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45979.359255671297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45979.359255671297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45979.359255671297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45979.359255671297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45979.359255671297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45979.359255671297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45979.359255671297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45979.359255671297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45979.359255671297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45979.359255671297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45979.359255671297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45979.359255671297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45979.359255671297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45979.359255671297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45979.359255671297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45979.359255671297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45979.359255671297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45979.359255671297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45979.359255671297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45979.359255671297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45979.359255671297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45979.359255671297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45979.359255671297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45979.359255671297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45979.359255671297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45979.359255671297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45979.359255671297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45979.359255671297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45979.359255671297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45979.359255671297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45979.359255671297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45979.359255671297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45979.359255671297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45979.359255671297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45979.359255671297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45979.359255671297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45979.359255671297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45979.359255671297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45979.359255671297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45979.359255671297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45979.359255671297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45979.359255671297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45979.359255671297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45979.359255671297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45979.359255671297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45979.359255671297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45979.359255671297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45979.359255671297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45979.359255671297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45979.359255671297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45979.359255671297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5">IFERROR(NOW()-F340,"")</f>
        <v>45979.359255671297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45979.359255671297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45979.359255671297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45979.359255671297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45979.359255671297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45979.359255671297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45979.359255671297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45979.359255671297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45979.359255671297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45979.359255671297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45979.359255671297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45979.359255671297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45979.359255671297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45979.359255671297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45979.359255671297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45979.359255671297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45979.359255671297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45979.359255671297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45979.359255671297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45979.359255671297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45979.359255671297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45979.359255671297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45979.359255671297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45979.359255671297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45979.359255671297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45979.359255671297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45979.359255671297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45979.359255671297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45979.359255671297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45979.359255671297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45979.359255671297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45979.359255671297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45979.359255671297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45979.359255671297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45979.359255671297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45979.359255671297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45979.359255671297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45979.359255671297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45979.359255671297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45979.359255671297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45979.359255671297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45979.359255671297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45979.359255671297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45979.359255671297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45979.359255671297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45979.359255671297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45979.359255671297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45979.359255671297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45979.359255671297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45979.359255671297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45979.359255671297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45979.359255671297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45979.359255671297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45979.359255671297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45979.359255671297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45979.359255671297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45979.359255671297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45979.359255671297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45979.359255671297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45979.359255671297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45979.359255671297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45979.359255671297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45979.359255671297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45979.359255671297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67" ca="1" si="6">IFERROR(NOW()-F404,"")</f>
        <v>45979.359255671297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45979.359255671297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45979.359255671297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45979.359255671297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45979.359255671297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45979.359255671297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45979.359255671297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45979.359255671297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45979.359255671297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45979.359255671297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45979.359255671297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45979.359255671297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45979.359255671297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45979.359255671297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45979.359255671297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45979.359255671297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45979.359255671297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45979.359255671297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45979.359255671297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45979.359255671297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45979.359255671297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45979.359255671297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45979.359255671297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45979.359255671297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45979.359255671297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45979.359255671297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45979.359255671297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45979.359255671297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45979.359255671297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45979.359255671297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45979.359255671297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45979.359255671297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45979.359255671297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45979.359255671297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45979.359255671297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45979.359255671297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45979.359255671297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45979.359255671297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45979.359255671297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45979.359255671297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45979.359255671297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45979.359255671297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45979.359255671297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45979.359255671297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45979.359255671297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45979.359255671297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45979.359255671297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45979.359255671297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45979.359255671297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45979.359255671297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45979.359255671297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45979.359255671297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45979.359255671297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45979.359255671297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45979.359255671297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45979.359255671297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45979.359255671297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45979.359255671297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45979.359255671297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45979.359255671297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45979.359255671297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45979.359255671297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45979.359255671297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45979.359255671297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ref="G468:G513" ca="1" si="7">IFERROR(NOW()-F468,"")</f>
        <v>45979.359255671297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45979.359255671297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45979.359255671297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45979.359255671297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45979.359255671297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45979.359255671297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45979.359255671297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45979.359255671297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45979.359255671297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45979.359255671297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45979.359255671297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45979.359255671297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45979.359255671297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45979.359255671297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45979.359255671297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45979.359255671297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45979.359255671297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45979.359255671297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45979.359255671297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45979.359255671297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45979.359255671297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45979.359255671297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45979.359255671297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45979.359255671297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45979.359255671297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45979.359255671297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45979.359255671297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45979.359255671297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45979.359255671297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45979.359255671297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45979.359255671297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45979.359255671297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45979.359255671297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45979.359255671297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45979.359255671297</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45979.359255671297</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45979.359255671297</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45979.359255671297</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45979.359255671297</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45979.359255671297</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45979.359255671297</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45979.359255671297</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45979.359255671297</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45979.359255671297</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45979.359255671297</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45979.359255671297</v>
      </c>
      <c r="H513" s="95"/>
      <c r="I513" s="113" t="str">
        <f>IFERROR(VLOOKUP(D513,DB!A:F,6,0),"")</f>
        <v/>
      </c>
      <c r="J513" s="113" t="str">
        <f>IFERROR(VLOOKUP(D513,DB!A:G,7,0),"")</f>
        <v/>
      </c>
      <c r="K513" s="97"/>
      <c r="L513" s="91" t="str">
        <f>IFERROR(VLOOKUP(D513,DB!A:I,9,0),"")</f>
        <v/>
      </c>
    </row>
  </sheetData>
  <dataValidations count="2">
    <dataValidation allowBlank="1" showInputMessage="1" showErrorMessage="1" sqref="E1" xr:uid="{A4F81451-56CC-4543-9497-104C4E44EE4B}"/>
    <dataValidation type="list" allowBlank="1" showInputMessage="1" showErrorMessage="1" sqref="E2:E5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87.527195486109122</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53.170378356480796</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30.698144560185028</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ca="1">IFERROR(NOW()-F5,"")</f>
        <v>1.8444524305596133</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1</v>
      </c>
      <c r="D6" s="109" t="s">
        <v>38280</v>
      </c>
      <c r="E6" s="109" t="s">
        <v>39021</v>
      </c>
      <c r="F6" s="135">
        <v>45979.336967592593</v>
      </c>
      <c r="G6" s="111">
        <f ca="1">IFERROR(NOW()-F6,"")</f>
        <v>2.2288078704150394E-2</v>
      </c>
      <c r="H6" s="135">
        <v>45979.33121527778</v>
      </c>
      <c r="I6" s="109" t="str">
        <f>IFERROR(VLOOKUP(D6,DB!A:F,6,0),"")</f>
        <v>SCECO</v>
      </c>
      <c r="J6" s="109" t="str">
        <f>IFERROR(VLOOKUP(D6,DB!A:G,7,0),"")</f>
        <v>Haj Removal</v>
      </c>
      <c r="K6" s="109" t="s">
        <v>39120</v>
      </c>
      <c r="L6" s="109" t="str">
        <f>IFERROR(VLOOKUP(D6,DB!A:I,9,0),"")</f>
        <v>Latis</v>
      </c>
    </row>
    <row r="7" spans="1:13">
      <c r="A7" s="109"/>
      <c r="B7" s="109" t="str">
        <f>IFERROR(VLOOKUP(D7,DB!A:K,11,0),"")</f>
        <v/>
      </c>
      <c r="C7" s="109"/>
      <c r="D7" s="109"/>
      <c r="E7" s="109"/>
      <c r="F7" s="109"/>
      <c r="G7" s="111">
        <f ca="1">IFERROR(NOW()-F7,"")</f>
        <v>45979.359255671297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45979.359255671297</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45979.359255671297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45979.359255671297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45979.359255671297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45979.359255671297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45979.359255671297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45979.359255671297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45979.359255671297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45979.359255671297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45979.359255671297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45979.359255671297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45979.359255671297</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45979.359255671297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45979.359255671297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45979.359255671297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45979.359255671297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45979.359255671297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45979.359255671297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45979.359255671297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45979.359255671297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45979.359255671297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45979.359255671297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45979.359255671297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45979.359255671297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45979.359255671297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45979.359255671297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45979.359255671297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45979.359255671297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45979.359255671297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45979.359255671297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45979.359255671297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45979.359255671297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45979.359255671297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45979.359255671297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45979.359255671297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45979.359255671297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45979.359255671297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45979.359255671297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45979.359255671297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45979.359255671297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45979.359255671297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45979.359255671297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45979.359255671297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45979.359255671297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45979.359255671297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45979.359255671297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45979.359255671297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45979.359255671297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45979.359255671297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45979.359255671297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45979.359255671297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45979.359255671297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45979.359255671297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45979.359255671297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45979.359255671297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45979.359255671297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45979.359255671297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45979.359255671297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45979.359255671297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45979.359255671297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45979.359255671297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45979.359255671297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45979.359255671297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45979.359255671297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45979.359255671297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45979.359255671297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45979.359255671297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45979.359255671297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45979.359255671297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45979.359255671297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45979.359255671297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45979.359255671297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45979.359255671297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45979.359255671297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45979.359255671297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45979.359255671297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45979.359255671297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45979.359255671297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45979.359255671297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45979.359255671297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45979.359255671297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45979.359255671297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45979.359255671297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45979.359255671297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45979.359255671297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45979.359255671297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45979.359255671297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45979.359255671297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45979.359255671297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45979.359255671297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45979.359255671297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45979.359255671297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45979.359255671297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45979.359255671297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45979.359255671297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45979.359255671297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45979.359255671297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45979.359255671297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45979.359255671297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45979.359255671297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45979.359255671297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45979.359255671297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45979.359255671297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45979.359255671297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45979.359255671297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45979.359255671297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45979.359255671297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45979.359255671297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45979.359255671297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45979.359255671297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45979.359255671297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45979.359255671297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45979.359255671297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45979.359255671297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45979.359255671297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45979.359255671297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45979.359255671297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45979.359255671297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45979.359255671297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45979.359255671297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45979.359255671297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45979.359255671297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45979.359255671297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45979.359255671297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45979.359255671297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45979.359255671297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45979.359255671297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45979.359255671297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45979.359255671297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45979.359255671297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45979.359255671297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45979.359255671297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45979.359255671297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45979.359255671297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45979.359255671297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45979.359255671297</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45979.359255671297</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45979.359255671297</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45979.359255671297</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45979.359255671297</v>
      </c>
      <c r="H147" s="109"/>
      <c r="I147" s="109" t="str">
        <f>IFERROR(VLOOKUP(D147,DB!A:F,6,0),"")</f>
        <v/>
      </c>
      <c r="J147" s="109" t="str">
        <f>IFERROR(VLOOKUP(D147,DB!A:G,7,0),"")</f>
        <v/>
      </c>
      <c r="K147" s="109"/>
      <c r="L147" s="109" t="str">
        <f>IFERROR(VLOOKUP(D147,DB!A:I,9,0),"")</f>
        <v/>
      </c>
    </row>
    <row r="148" spans="1:12">
      <c r="A148" s="138"/>
      <c r="B148" s="138" t="str">
        <f>IFERROR(VLOOKUP(D148,DB!A:K,11,0),"")</f>
        <v/>
      </c>
      <c r="C148" s="138"/>
      <c r="D148" s="138"/>
      <c r="E148" s="138"/>
      <c r="F148" s="139"/>
      <c r="G148" s="111">
        <f ca="1">IFERROR(NOW()-F148,"")</f>
        <v>45979.359255671297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45979.359255671297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45979.359255671297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45979.359255671297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45979.359255671297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45979.359255671297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45979.359255671297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45979.359255671297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45979.359255671297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45979.359255671297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45979.359255671297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45979.359255671297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45979.359255671297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45979.359255671297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45979.359255671297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45979.359255671297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45979.359255671297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45979.359255671297</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45979.359255671297</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45979.359255671297</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45979.359255671297</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45979.359255671297</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45979.359255671297</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45979.359255671297</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45979.359255671297</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45979.359255671297</v>
      </c>
      <c r="H173" s="139"/>
      <c r="I173" s="138" t="str">
        <f>IFERROR(VLOOKUP(D173,DB!A:F,6,0),"")</f>
        <v/>
      </c>
      <c r="J173" s="138" t="str">
        <f>IFERROR(VLOOKUP(D173,DB!A:G,7,0),"")</f>
        <v/>
      </c>
      <c r="K173" s="138"/>
      <c r="L173" s="138" t="str">
        <f>IFERROR(VLOOKUP(D173,DB!A:I,9,0),"")</f>
        <v/>
      </c>
    </row>
    <row r="174" spans="1:12">
      <c r="A174" s="138"/>
      <c r="B174" s="138" t="str">
        <f>IFERROR(VLOOKUP(D174,DB!A:K,11,0),"")</f>
        <v/>
      </c>
      <c r="C174" s="138"/>
      <c r="D174" s="138"/>
      <c r="E174" s="138"/>
      <c r="F174" s="139"/>
      <c r="G174" s="111">
        <f ca="1">IFERROR(NOW()-F174,"")</f>
        <v>45979.359255671297</v>
      </c>
      <c r="H174" s="139"/>
      <c r="I174" s="138" t="str">
        <f>IFERROR(VLOOKUP(D174,DB!A:F,6,0),"")</f>
        <v/>
      </c>
      <c r="J174" s="138" t="str">
        <f>IFERROR(VLOOKUP(D174,DB!A:G,7,0),"")</f>
        <v/>
      </c>
      <c r="K174" s="138"/>
      <c r="L174" s="138" t="str">
        <f>IFERROR(VLOOKUP(D174,DB!A:I,9,0),"")</f>
        <v/>
      </c>
    </row>
    <row r="175" spans="1:12">
      <c r="A175" s="138"/>
      <c r="B175" s="138" t="str">
        <f>IFERROR(VLOOKUP(D175,DB!A:K,11,0),"")</f>
        <v/>
      </c>
      <c r="C175" s="138"/>
      <c r="D175" s="138"/>
      <c r="E175" s="138"/>
      <c r="F175" s="139"/>
      <c r="G175" s="111">
        <f ca="1">IFERROR(NOW()-F175,"")</f>
        <v>45979.359255671297</v>
      </c>
      <c r="H175" s="139"/>
      <c r="I175" s="138" t="str">
        <f>IFERROR(VLOOKUP(D175,DB!A:F,6,0),"")</f>
        <v/>
      </c>
      <c r="J175" s="138" t="str">
        <f>IFERROR(VLOOKUP(D175,DB!A:G,7,0),"")</f>
        <v/>
      </c>
      <c r="K175" s="138"/>
      <c r="L175" s="138"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31674</v>
      </c>
      <c r="E2" s="109" t="s">
        <v>39021</v>
      </c>
      <c r="F2" s="121"/>
      <c r="G2" s="104">
        <f t="shared" ref="G2:G48" ca="1" si="0">IFERROR(NOW()-F2,"-")</f>
        <v>45979.359255671297</v>
      </c>
      <c r="H2" s="121">
        <v>45979.341469907406</v>
      </c>
      <c r="I2" s="119" t="str">
        <f>IFERROR(VLOOKUP(D2,DB!A:F,6,0),"")</f>
        <v>SCECO</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45979.359255671297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45979.359255671297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45979.359255671297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45979.359255671297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45979.359255671297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45979.359255671297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45979.359255671297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45979.359255671297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45979.359255671297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45979.359255671297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45979.359255671297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45979.359255671297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45979.359255671297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45979.359255671297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45979.359255671297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45979.359255671297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45979.359255671297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45979.359255671297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45979.359255671297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45979.359255671297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45979.359255671297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45979.359255671297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45979.359255671297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45979.359255671297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45979.359255671297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45979.359255671297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45979.359255671297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45979.359255671297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45979.359255671297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45979.359255671297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45979.359255671297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45979.359255671297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45979.359255671297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45979.359255671297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45979.359255671297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45979.359255671297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45979.359255671297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45979.359255671297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45979.359255671297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45979.359255671297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45979.359255671297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45979.359255671297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45979.359255671297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45979.359255671297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45979.359255671297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45979.359255671297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45979.359255671297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45979.359255671297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45979.359255671297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45979.359255671297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45979.359255671297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45979.359255671297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45979.359255671297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45979.359255671297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45979.359255671297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45979.359255671297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45979.359255671297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45979.359255671297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45979.359255671297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45979.359255671297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45979.359255671297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45979.359255671297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45979.359255671297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45979.359255671297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45979.359255671297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45979.359255671297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45979.359255671297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45979.359255671297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45979.359255671297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45979.359255671297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45979.359255671297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45979.359255671297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45979.359255671297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45979.359255671297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45979.359255671297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45979.359255671297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45979.359255671297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45979.359255671297</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45979.359255671297</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45979.359255671297</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2025-11-18T05:39:52Z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