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76" documentId="13_ncr:1_{F6CB121F-512D-4AA6-A0C1-0FB36C537598}" xr6:coauthVersionLast="47" xr6:coauthVersionMax="47" xr10:uidLastSave="{69B9C3EF-E7FD-4295-93D2-0D5E39323452}"/>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<sst xmlns="http://schemas.openxmlformats.org/spreadsheetml/2006/main" count="179027" uniqueCount="39107">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</sst>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K7" sqref="K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293.57154861110757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13.076560185181734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9.3597222221433185E-2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45956.519974537034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45956.519974537034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45956.519974537034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45956.519974537034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45956.519974537034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45956.519974537034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45956.519974537034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45956.519974537034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45956.519974537034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45956.519974537034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45956.519974537034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45956.519974537034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45956.519974537034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45956.519974537034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45956.519974537034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45956.519974537034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45956.519974537034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45956.519974537034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45956.519974537034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45956.519974537034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45956.519974537034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45956.519974537034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45956.519974537034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45956.519974537034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45956.519974537034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45956.519974537034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45956.519974537034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45956.519974537034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45956.519974537034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45956.519974537034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45956.519974537034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45956.519974537034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45956.519974537034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45956.519974537034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45956.519974537034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45956.519974537034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45956.519974537034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45956.519974537034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45956.519974537034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45956.519974537034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45956.519974537034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45956.519974537034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45956.519974537034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45956.519974537034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45956.519974537034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45956.519974537034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45956.519974537034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45956.519974537034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45956.519974537034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45956.519974537034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45956.519974537034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45956.519974537034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45956.519974537034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45956.519974537034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900606A8-6E9A-472A-BBD1-D44C6E98B3A7}"/>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131.52013657407224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12.024199074068747</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4.3874999995750841E-2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45956.519974537034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45956.519974537034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45956.519974537034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45956.519974537034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45956.519974537034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45956.519974537034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45956.519974537034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45956.519974537034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45956.519974537034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45956.519974537034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45956.519974537034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45956.519974537034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45956.519974537034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45956.519974537034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45956.519974537034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45956.519974537034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45956.519974537034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45956.519974537034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45956.519974537034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45956.519974537034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45956.519974537034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45956.519974537034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45956.519974537034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45956.519974537034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45956.519974537034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45956.519974537034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45956.519974537034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45956.519974537034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45956.519974537034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45956.519974537034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45956.519974537034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45956.519974537034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45956.519974537034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45956.519974537034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45956.519974537034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45956.519974537034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45956.519974537034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45956.519974537034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45956.519974537034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45956.519974537034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45956.519974537034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45956.519974537034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45956.519974537034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45956.519974537034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45956.519974537034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45956.519974537034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45956.519974537034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45956.519974537034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45956.519974537034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45956.519974537034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45956.519974537034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45956.519974537034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45956.519974537034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45956.519974537034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45956.519974537034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45956.519974537034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45956.519974537034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45956.519974537034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45956.519974537034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45956.519974537034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45956.519974537034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45956.519974537034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45956.519974537034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45956.519974537034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45956.519974537034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45956.519974537034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45956.519974537034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45956.519974537034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45956.519974537034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45956.519974537034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45956.519974537034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45956.519974537034</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45956.519974537034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45956.519974537034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45956.519974537034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45956.519974537034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45956.519974537034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45956.519974537034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45956.519974537034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45956.519974537034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45956.519974537034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45956.519974537034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45956.519974537034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45956.519974537034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45956.519974537034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45956.519974537034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45956.519974537034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45956.519974537034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45956.519974537034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45956.519974537034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45956.519974537034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45956.519974537034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45956.519974537034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45956.519974537034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45956.519974537034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45956.519974537034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45956.519974537034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45956.519974537034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45956.519974537034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45956.519974537034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45956.519974537034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45956.519974537034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45956.519974537034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45956.519974537034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45956.519974537034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45956.519974537034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45956.519974537034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45956.519974537034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45956.519974537034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45956.519974537034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45956.519974537034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45956.519974537034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45956.519974537034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45956.519974537034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45956.519974537034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45956.519974537034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45956.519974537034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45956.519974537034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45956.519974537034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45956.519974537034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45956.519974537034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45956.519974537034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45956.519974537034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45956.519974537034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45956.519974537034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45956.519974537034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45956.519974537034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45956.519974537034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45956.519974537034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45956.519974537034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45956.519974537034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45956.519974537034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45956.519974537034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45956.519974537034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45956.519974537034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45956.519974537034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45956.519974537034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45956.519974537034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45956.519974537034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45956.519974537034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45956.519974537034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45956.519974537034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45956.519974537034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45956.519974537034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45956.519974537034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45956.519974537034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45956.519974537034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45956.519974537034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45956.519974537034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45956.519974537034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45956.519974537034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45956.519974537034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45956.519974537034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45956.519974537034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45956.519974537034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45956.519974537034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45956.519974537034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45956.519974537034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45956.519974537034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45956.519974537034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45956.519974537034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45956.519974537034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45956.519974537034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45956.519974537034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45956.519974537034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45956.519974537034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45956.519974537034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45956.519974537034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45956.519974537034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45956.519974537034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45956.519974537034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45956.519974537034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45956.519974537034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45956.519974537034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45956.519974537034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45956.519974537034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45956.519974537034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45956.519974537034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45956.519974537034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45956.519974537034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45956.519974537034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45956.519974537034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45956.519974537034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45956.519974537034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45956.519974537034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45956.519974537034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45956.519974537034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45956.519974537034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45956.519974537034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45956.519974537034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45956.519974537034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45956.519974537034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45956.519974537034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45956.519974537034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45956.519974537034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45956.519974537034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45956.519974537034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45956.519974537034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45956.519974537034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45956.519974537034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45956.519974537034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45956.519974537034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45956.519974537034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45956.519974537034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45956.519974537034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45956.519974537034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45956.519974537034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45956.519974537034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45956.519974537034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45956.519974537034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45956.519974537034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45956.519974537034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45956.519974537034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45956.519974537034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45956.519974537034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45956.519974537034</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45956.519974537034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45956.519974537034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45956.519974537034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45956.519974537034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45956.519974537034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45956.519974537034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45956.519974537034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45956.519974537034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45956.519974537034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45956.519974537034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45956.519974537034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45956.519974537034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45956.519974537034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45956.519974537034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45956.519974537034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45956.519974537034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45956.519974537034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45956.519974537034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45956.519974537034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45956.519974537034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45956.519974537034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45956.519974537034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45956.519974537034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45956.519974537034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45956.519974537034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45956.519974537034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45956.519974537034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45956.519974537034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45956.519974537034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45956.519974537034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45956.519974537034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45956.519974537034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45956.519974537034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45956.519974537034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45956.519974537034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45956.519974537034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45956.519974537034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45956.519974537034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45956.519974537034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45956.519974537034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45956.519974537034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45956.519974537034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45956.519974537034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45956.519974537034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45956.519974537034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45956.519974537034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45956.519974537034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45956.519974537034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45956.519974537034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45956.519974537034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45956.519974537034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45956.519974537034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45956.519974537034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45956.519974537034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45956.519974537034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45956.519974537034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45956.519974537034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45956.519974537034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45956.519974537034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45956.519974537034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45956.519974537034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45956.519974537034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45956.519974537034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45956.519974537034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45956.519974537034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45956.519974537034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45956.519974537034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45956.519974537034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45956.519974537034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45956.519974537034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45956.519974537034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45956.519974537034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45956.519974537034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45956.519974537034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45956.519974537034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45956.519974537034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45956.519974537034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45956.519974537034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45956.519974537034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45956.519974537034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45956.519974537034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45956.519974537034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45956.519974537034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45956.519974537034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45956.519974537034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45956.519974537034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45956.519974537034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45956.519974537034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45956.519974537034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45956.519974537034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45956.519974537034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45956.519974537034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45956.519974537034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45956.519974537034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45956.519974537034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45956.519974537034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45956.519974537034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45956.519974537034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45956.519974537034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45956.519974537034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45956.519974537034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45956.519974537034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45956.519974537034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45956.519974537034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45956.519974537034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45956.519974537034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45956.519974537034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45956.519974537034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45956.519974537034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45956.519974537034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45956.519974537034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45956.519974537034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45956.519974537034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45956.519974537034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45956.519974537034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45956.519974537034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45956.519974537034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45956.519974537034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45956.519974537034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45956.519974537034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45956.519974537034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45956.519974537034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45956.519974537034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45956.519974537034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45956.519974537034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45956.519974537034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45956.519974537034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45956.519974537034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45956.519974537034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45956.519974537034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45956.519974537034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45956.519974537034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45956.519974537034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45956.519974537034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45956.519974537034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45956.519974537034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45956.519974537034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45956.519974537034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45956.519974537034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45956.519974537034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45956.519974537034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45956.519974537034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45956.519974537034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45956.519974537034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45956.519974537034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45956.519974537034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45956.519974537034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45956.519974537034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45956.519974537034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45956.519974537034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45956.519974537034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45956.519974537034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45956.519974537034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45956.519974537034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45956.519974537034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45956.519974537034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45956.519974537034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45956.519974537034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45956.519974537034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45956.519974537034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45956.519974537034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45956.519974537034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45956.519974537034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45956.519974537034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45956.519974537034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45956.519974537034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45956.519974537034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45956.519974537034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45956.519974537034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45956.519974537034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45956.519974537034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45956.519974537034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45956.519974537034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45956.519974537034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45956.519974537034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45956.519974537034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45956.519974537034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45956.519974537034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45956.519974537034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45956.519974537034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45956.519974537034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45956.519974537034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45956.519974537034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45956.519974537034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45956.519974537034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45956.519974537034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45956.519974537034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45956.519974537034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45956.519974537034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45956.519974537034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45956.519974537034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45956.519974537034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45956.519974537034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45956.519974537034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45956.519974537034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45956.519974537034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45956.519974537034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45956.519974537034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45956.519974537034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45956.519974537034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45956.519974537034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45956.519974537034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45956.519974537034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45956.519974537034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45956.519974537034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45956.519974537034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45956.519974537034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45956.519974537034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45956.519974537034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45956.519974537034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45956.519974537034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45956.519974537034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45956.519974537034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45956.519974537034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45956.519974537034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45956.519974537034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45956.519974537034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45956.519974537034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45956.519974537034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45956.519974537034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45956.519974537034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45956.519974537034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45956.519974537034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45956.519974537034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45956.519974537034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45956.519974537034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45956.519974537034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45956.519974537034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45956.519974537034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45956.519974537034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45956.519974537034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45956.519974537034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45956.519974537034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45956.519974537034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45956.519974537034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45956.519974537034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45956.519974537034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45956.519974537034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45956.519974537034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45956.519974537034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45956.519974537034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45956.519974537034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45956.519974537034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45956.519974537034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45956.519974537034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45956.519974537034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45956.519974537034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45956.519974537034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45956.519974537034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45956.519974537034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45956.519974537034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45956.519974537034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45956.519974537034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45956.519974537034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45956.519974537034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45956.519974537034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45956.519974537034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45956.519974537034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45956.519974537034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45956.519974537034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45956.519974537034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45956.519974537034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45956.519974537034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45956.519974537034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45956.519974537034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45956.519974537034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45956.519974537034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45956.519974537034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45956.519974537034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45956.519974537034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45956.519974537034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45956.519974537034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45956.519974537034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45956.519974537034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45956.519974537034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45956.519974537034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45956.519974537034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45956.519974537034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45956.519974537034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45956.519974537034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45956.519974537034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45956.519974537034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45956.519974537034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45956.519974537034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45956.519974537034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45956.519974537034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45956.519974537034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45956.519974537034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45956.519974537034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45956.519974537034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45956.519974537034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45956.519974537034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45956.519974537034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45956.519974537034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45956.519974537034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45956.519974537034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45956.519974537034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45956.519974537034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45956.519974537034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45956.519974537034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45956.519974537034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45956.519974537034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45956.519974537034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45956.519974537034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45956.519974537034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45956.519974537034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45956.519974537034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45956.519974537034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45956.519974537034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45956.519974537034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45956.519974537034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45956.519974537034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45956.519974537034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45956.519974537034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45956.519974537034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45956.519974537034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45956.519974537034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45956.519974537034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45956.519974537034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45956.519974537034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45956.519974537034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45956.519974537034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45956.519974537034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45956.519974537034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45956.519974537034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45956.519974537034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45956.519974537034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45956.519974537034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45956.519974537034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45956.519974537034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45956.519974537034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45956.519974537034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45956.519974537034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45956.519974537034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45956.519974537034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45956.519974537034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45956.519974537034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45956.519974537034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45956.519974537034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45956.519974537034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45956.519974537034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45956.519974537034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45956.519974537034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45956.519974537034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45956.519974537034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45956.519974537034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45956.519974537034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45956.519974537034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45956.519974537034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45956.519974537034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45956.519974537034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45956.519974537034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45956.519974537034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45956.519974537034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45956.519974537034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45956.519974537034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45956.519974537034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45956.519974537034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45956.519974537034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45956.519974537034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45956.519974537034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45956.519974537034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45956.519974537034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45956.519974537034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45956.519974537034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45956.519974537034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45956.519974537034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45956.519974537034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45956.519974537034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45956.519974537034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45956.519974537034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45956.519974537034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45956.519974537034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45956.519974537034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45956.519974537034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45956.519974537034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45956.519974537034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45956.519974537034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45956.519974537034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45956.519974537034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45956.519974537034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45956.519974537034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45956.519974537034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45956.519974537034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45956.519974537034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45956.519974537034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45956.519974537034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45956.519974537034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45956.519974537034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45956.519974537034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45956.519974537034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45956.519974537034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45956.519974537034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45956.519974537034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45956.519974537034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45956.519974537034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45956.519974537034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45956.519974537034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45956.519974537034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45956.519974537034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45956.519974537034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45956.519974537034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45956.519974537034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45956.519974537034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45956.519974537034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45956.519974537034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45956.519974537034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45956.519974537034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45956.519974537034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45956.519974537034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45956.519974537034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45956.519974537034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45956.519974537034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45956.519974537034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45956.519974537034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45956.519974537034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45956.519974537034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45956.519974537034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45956.519974537034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45956.519974537034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45956.519974537034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45956.519974537034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45956.519974537034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45956.519974537034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45956.519974537034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45956.519974537034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45956.519974537034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45956.519974537034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45956.519974537034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45956.519974537034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45956.519974537034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45956.519974537034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45956.519974537034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45956.519974537034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45956.519974537034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45956.519974537034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45956.519974537034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45956.519974537034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45956.519974537034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45956.519974537034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45956.519974537034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45956.519974537034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45956.519974537034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45956.519974537034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45956.519974537034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45956.519974537034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45956.519974537034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45956.519974537034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45956.519974537034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45956.519974537034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45956.519974537034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45956.519974537034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45956.519974537034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45956.519974537034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45956.519974537034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45956.519974537034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45956.519974537034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45956.519974537034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45956.519974537034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45956.519974537034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45956.519974537034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45956.519974537034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45956.519974537034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45956.519974537034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45956.519974537034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45956.519974537034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45956.519974537034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45956.519974537034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45956.519974537034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45956.519974537034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45956.519974537034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45956.519974537034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45956.519974537034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45956.519974537034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45956.519974537034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45956.519974537034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45956.519974537034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45956.519974537034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45956.519974537034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45956.519974537034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45956.519974537034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45956.519974537034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45956.519974537034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45956.519974537034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45956.519974537034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45956.519974537034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45956.519974537034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45956.519974537034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45956.519974537034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45956.519974537034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45956.519974537034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45956.519974537034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45956.519974537034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45956.519974537034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45956.519974537034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45956.519974537034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45956.519974537034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45956.519974537034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45956.519974537034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45956.519974537034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45956.519974537034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45956.519974537034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45956.519974537034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45956.519974537034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45956.519974537034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45956.519974537034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45956.519974537034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45956.519974537034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45956.519974537034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45956.519974537034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45956.519974537034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45956.519974537034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45956.519974537034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45956.519974537034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45956.519974537034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45956.519974537034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45956.519974537034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45956.519974537034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45956.519974537034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45956.519974537034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45956.519974537034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45956.519974537034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45956.519974537034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45956.519974537034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45956.519974537034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45956.519974537034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45956.519974537034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45956.519974537034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45956.519974537034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45956.519974537034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45956.519974537034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45956.519974537034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45956.519974537034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45956.519974537034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45956.519974537034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45956.519974537034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45956.519974537034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45956.519974537034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45956.519974537034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45956.519974537034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45956.519974537034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45956.519974537034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45956.519974537034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45956.519974537034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45956.519974537034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45956.519974537034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45956.519974537034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45956.519974537034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45956.519974537034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45956.519974537034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45956.519974537034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45956.519974537034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45956.519974537034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45956.519974537034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45956.519974537034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45956.519974537034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45956.519974537034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45956.519974537034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45956.519974537034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45956.519974537034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45956.519974537034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45956.519974537034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45956.519974537034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45956.519974537034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45956.519974537034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45956.519974537034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45956.519974537034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45956.519974537034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45956.519974537034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45956.519974537034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45956.519974537034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45956.519974537034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45956.519974537034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45956.519974537034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45956.519974537034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45956.519974537034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45956.519974537034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45956.519974537034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45956.519974537034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45956.519974537034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45956.519974537034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45956.519974537034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45956.519974537034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45956.519974537034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45956.519974537034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45956.519974537034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45956.519974537034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45956.519974537034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45956.519974537034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45956.519974537034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45956.519974537034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45956.519974537034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45956.519974537034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45956.519974537034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45956.519974537034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45956.519974537034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45956.519974537034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45956.519974537034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45956.519974537034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45956.519974537034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45956.519974537034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45956.519974537034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45956.519974537034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45956.519974537034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45956.519974537034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45956.519974537034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45956.519974537034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45956.519974537034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45956.519974537034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45956.519974537034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45956.519974537034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45956.519974537034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45956.519974537034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45956.519974537034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45956.519974537034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45956.519974537034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45956.519974537034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45956.519974537034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45956.519974537034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45956.519974537034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45956.519974537034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45956.519974537034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45956.519974537034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45956.519974537034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45956.519974537034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45956.519974537034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45956.519974537034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45956.519974537034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45956.519974537034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45956.519974537034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45956.519974537034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45956.519974537034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45956.519974537034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45956.519974537034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45956.519974537034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45956.519974537034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45956.519974537034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45956.519974537034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45956.519974537034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45956.519974537034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45956.519974537034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45956.519974537034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45956.519974537034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45956.519974537034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45956.519974537034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45956.519974537034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45956.519974537034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45956.519974537034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45956.519974537034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45956.519974537034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45956.519974537034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45956.519974537034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45956.519974537034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45956.519974537034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45956.519974537034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45956.519974537034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45956.519974537034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45956.519974537034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45956.519974537034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45956.519974537034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45956.519974537034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45956.519974537034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45956.519974537034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45956.519974537034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45956.519974537034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45956.519974537034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45956.519974537034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45956.519974537034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45956.519974537034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45956.519974537034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45956.519974537034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45956.519974537034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45956.519974537034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45956.519974537034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45956.519974537034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45956.519974537034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45956.519974537034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45956.519974537034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45956.519974537034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45956.519974537034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45956.519974537034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45956.519974537034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45956.519974537034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45956.519974537034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45956.519974537034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45956.519974537034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45956.519974537034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45956.519974537034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45956.519974537034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45956.519974537034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45956.519974537034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45956.519974537034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45956.519974537034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45956.519974537034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45956.519974537034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45956.519974537034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45956.519974537034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45956.519974537034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45956.519974537034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45956.519974537034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45956.519974537034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45956.519974537034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45956.519974537034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45956.519974537034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45956.519974537034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45956.519974537034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45956.519974537034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45956.519974537034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45956.519974537034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45956.519974537034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45956.519974537034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45956.519974537034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45956.519974537034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45956.519974537034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45956.519974537034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45956.519974537034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45956.519974537034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45956.519974537034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45956.519974537034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45956.519974537034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45956.519974537034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45956.519974537034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45956.519974537034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45956.519974537034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45956.519974537034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45956.519974537034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45956.519974537034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45956.519974537034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45956.519974537034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45956.519974537034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45956.519974537034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45956.519974537034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45956.519974537034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45956.519974537034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45956.519974537034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45956.519974537034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45956.519974537034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45956.519974537034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45956.519974537034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45956.519974537034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45956.519974537034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45956.519974537034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45956.519974537034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45956.519974537034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45956.519974537034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45956.519974537034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45956.519974537034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45956.519974537034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45956.519974537034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45956.519974537034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45956.519974537034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45956.519974537034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45956.519974537034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45956.519974537034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45956.519974537034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45956.519974537034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45956.519974537034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45956.519974537034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45956.519974537034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45956.519974537034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45956.519974537034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45956.519974537034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45956.519974537034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45956.519974537034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45956.519974537034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45956.519974537034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45956.519974537034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45956.519974537034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45956.519974537034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45956.519974537034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45956.519974537034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45956.519974537034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45956.519974537034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45956.519974537034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45956.519974537034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45956.519974537034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45956.519974537034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45956.519974537034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45956.519974537034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45956.519974537034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45956.519974537034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45956.519974537034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45956.519974537034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45956.519974537034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45956.519974537034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45956.519974537034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45956.519974537034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45956.519974537034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45956.519974537034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45956.519974537034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45956.519974537034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45956.519974537034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45956.519974537034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45956.519974537034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45956.519974537034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45956.519974537034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45956.519974537034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45956.519974537034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45956.519974537034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45956.519974537034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45956.519974537034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45956.519974537034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45956.519974537034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45956.519974537034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45956.519974537034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45956.519974537034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45956.519974537034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45956.519974537034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45956.519974537034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45956.519974537034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45956.519974537034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45956.519974537034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45956.519974537034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45956.519974537034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45956.519974537034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45956.519974537034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45956.519974537034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45956.519974537034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45956.519974537034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45956.519974537034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45956.519974537034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45956.519974537034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45956.519974537034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45956.519974537034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45956.519974537034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45956.519974537034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45956.519974537034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45956.519974537034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45956.519974537034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45956.519974537034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45956.519974537034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45956.519974537034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45956.519974537034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45956.519974537034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45956.519974537034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45956.519974537034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45956.519974537034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45956.519974537034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45956.519974537034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45956.519974537034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45956.519974537034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45956.519974537034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45956.519974537034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45956.519974537034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45956.519974537034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45956.519974537034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45956.519974537034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45956.519974537034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45956.519974537034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45956.519974537034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45956.519974537034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45956.519974537034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45956.519974537034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45956.519974537034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45956.519974537034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45956.519974537034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45956.519974537034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45956.519974537034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45956.519974537034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45956.519974537034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45956.519974537034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45956.519974537034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45956.519974537034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45956.519974537034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45956.519974537034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45956.519974537034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45956.519974537034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45956.519974537034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45956.519974537034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45956.519974537034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45956.519974537034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45956.519974537034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45956.519974537034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45956.519974537034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45956.519974537034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45956.519974537034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45956.519974537034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45956.519974537034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45956.519974537034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45956.519974537034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45956.519974537034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45956.519974537034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45956.519974537034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45956.519974537034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45956.519974537034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45956.519974537034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45956.519974537034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45956.519974537034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45956.519974537034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45956.519974537034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45956.519974537034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45956.519974537034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45956.519974537034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45956.519974537034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45956.519974537034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45956.519974537034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45956.519974537034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45956.519974537034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45956.519974537034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45956.519974537034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45956.519974537034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45956.519974537034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45956.519974537034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45956.519974537034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45956.519974537034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45956.519974537034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45956.519974537034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45956.519974537034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45956.519974537034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45956.519974537034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45956.519974537034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45956.519974537034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45956.519974537034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45956.519974537034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45956.519974537034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45956.519974537034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45956.519974537034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45956.519974537034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45956.519974537034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45956.519974537034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45956.519974537034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45956.519974537034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45956.519974537034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45956.519974537034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45956.519974537034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45956.519974537034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45956.519974537034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45956.519974537034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45956.519974537034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45956.519974537034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45956.519974537034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45956.519974537034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45956.519974537034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45956.519974537034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45956.519974537034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45956.519974537034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45956.519974537034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45956.519974537034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45956.519974537034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45956.519974537034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45956.519974537034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45956.519974537034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45956.519974537034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45956.519974537034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45956.519974537034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45956.519974537034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45956.519974537034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45956.519974537034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45956.519974537034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45956.519974537034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45956.519974537034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45956.519974537034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45956.519974537034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45956.519974537034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45956.519974537034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45956.519974537034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45956.519974537034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45956.519974537034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45956.519974537034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45956.519974537034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45956.519974537034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45956.519974537034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45956.519974537034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45956.519974537034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45956.519974537034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45956.519974537034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45956.519974537034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45956.519974537034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45956.519974537034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45956.519974537034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45956.519974537034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45956.519974537034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45956.519974537034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45956.519974537034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45956.519974537034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45956.519974537034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45956.519974537034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45956.519974537034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45956.519974537034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45956.519974537034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45956.519974537034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45956.519974537034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45956.519974537034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45956.519974537034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45956.519974537034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45956.519974537034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45956.519974537034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45956.519974537034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45956.519974537034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45956.519974537034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45956.519974537034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45956.519974537034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45956.519974537034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45956.519974537034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45956.519974537034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45956.519974537034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45956.519974537034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45956.519974537034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45956.519974537034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45956.519974537034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45956.519974537034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45956.519974537034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45956.519974537034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45956.519974537034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45956.519974537034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45956.519974537034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45956.519974537034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45956.519974537034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45956.519974537034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45956.519974537034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45956.519974537034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45956.519974537034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45956.519974537034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45956.519974537034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45956.519974537034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45956.519974537034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45956.519974537034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45956.519974537034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45956.519974537034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45956.519974537034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45956.519974537034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45956.519974537034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45956.519974537034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45956.519974537034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45956.519974537034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45956.519974537034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45956.519974537034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45956.519974537034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45956.519974537034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45956.519974537034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45956.519974537034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45956.519974537034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45956.519974537034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45956.519974537034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45956.519974537034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45956.519974537034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45956.519974537034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45956.519974537034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45956.519974537034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45956.519974537034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45956.519974537034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45956.519974537034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45956.519974537034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45956.519974537034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45956.519974537034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45956.519974537034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45956.519974537034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45956.519974537034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45956.519974537034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45956.519974537034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45956.519974537034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45956.519974537034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45956.519974537034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45956.519974537034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45956.519974537034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45956.519974537034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45956.519974537034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45956.519974537034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45956.519974537034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45956.519974537034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45956.519974537034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45956.519974537034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45956.519974537034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45956.519974537034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45956.519974537034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45956.519974537034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45956.519974537034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45956.519974537034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45956.519974537034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45956.519974537034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45956.519974537034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45956.519974537034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45956.519974537034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45956.519974537034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45956.519974537034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45956.519974537034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45956.519974537034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45956.519974537034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45956.519974537034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45956.519974537034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45956.519974537034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45956.519974537034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45956.519974537034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45956.519974537034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45956.519974537034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45956.519974537034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45956.519974537034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45956.519974537034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45956.519974537034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45956.519974537034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45956.519974537034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45956.519974537034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45956.519974537034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45956.519974537034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45956.519974537034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45956.519974537034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45956.519974537034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45956.519974537034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45956.519974537034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45956.519974537034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45956.519974537034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45956.519974537034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45956.519974537034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45956.519974537034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45956.519974537034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45956.519974537034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45956.519974537034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45956.519974537034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45956.519974537034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45956.519974537034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45956.519974537034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45956.519974537034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253.03925694443751</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2.8852523148088949</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4.8446759254147764E-2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45956.519974537034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45956.519974537034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45956.519974537034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45956.519974537034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45956.519974537034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45956.519974537034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45956.519974537034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45956.519974537034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45956.519974537034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45956.519974537034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45956.519974537034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45956.519974537034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45956.519974537034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45956.519974537034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45956.519974537034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45956.519974537034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45956.519974537034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45956.519974537034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45956.519974537034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45956.519974537034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45956.519974537034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45956.519974537034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45956.519974537034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45956.519974537034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45956.519974537034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45956.519974537034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45956.519974537034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45956.519974537034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45956.519974537034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45956.519974537034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45956.519974537034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45956.519974537034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45956.519974537034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45956.519974537034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45956.519974537034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45956.519974537034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45956.519974537034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45956.519974537034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45956.519974537034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45956.519974537034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45956.519974537034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45956.519974537034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45956.519974537034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45956.519974537034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45956.519974537034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45956.519974537034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45956.519974537034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45956.519974537034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45956.519974537034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45956.519974537034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45956.519974537034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45956.519974537034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45956.519974537034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45956.519974537034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45956.519974537034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45956.519974537034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45956.519974537034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45956.519974537034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45956.519974537034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45956.519974537034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45956.519974537034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45956.519974537034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45956.519974537034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45956.519974537034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45956.519974537034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45956.519974537034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45956.519974537034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45956.519974537034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45956.519974537034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45956.519974537034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45956.519974537034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45956.519974537034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45956.519974537034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45956.519974537034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45956.519974537034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45956.519974537034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45956.519974537034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45956.519974537034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45956.519974537034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45956.519974537034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45956.519974537034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45956.519974537034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45956.519974537034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45956.519974537034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45956.519974537034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45956.519974537034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45956.519974537034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45956.519974537034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45956.519974537034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45956.519974537034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45956.519974537034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45956.519974537034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45956.519974537034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45956.519974537034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45956.519974537034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45956.519974537034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45956.519974537034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45956.519974537034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45956.519974537034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45956.519974537034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45956.519974537034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45956.519974537034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45956.519974537034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45956.519974537034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45956.519974537034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45956.519974537034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45956.519974537034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45956.519974537034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45956.519974537034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45956.519974537034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45956.519974537034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45956.519974537034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45956.519974537034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45956.519974537034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45956.519974537034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45956.519974537034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45956.519974537034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45956.519974537034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45956.519974537034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45956.519974537034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45956.519974537034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45956.519974537034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45956.519974537034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45956.519974537034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45956.519974537034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45956.519974537034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45956.519974537034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45956.519974537034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45956.519974537034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45956.519974537034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45956.519974537034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45956.519974537034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45956.519974537034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45956.519974537034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45956.519974537034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45956.519974537034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45956.519974537034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45956.519974537034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45956.519974537034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45956.519974537034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45956.519974537034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45956.519974537034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45956.519974537034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45956.519974537034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45956.519974537034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45956.519974537034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45956.519974537034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45956.519974537034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45956.519974537034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45956.519974537034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45956.519974537034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45956.519974537034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45956.519974537034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45956.519974537034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45956.519974537034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45956.519974537034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45956.519974537034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45956.519974537034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45956.519974537034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45956.519974537034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45956.519974537034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45956.519974537034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45956.519974537034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45956.519974537034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45956.519974537034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45956.519974537034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45956.519974537034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45956.519974537034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45956.519974537034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45956.519974537034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45956.519974537034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45956.519974537034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45956.519974537034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45956.519974537034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45956.519974537034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45956.519974537034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45956.519974537034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45956.519974537034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45956.519974537034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45956.519974537034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45956.519974537034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45956.519974537034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45956.519974537034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45956.519974537034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45956.519974537034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45956.519974537034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45956.519974537034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45956.519974537034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45956.519974537034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45956.519974537034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45956.519974537034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45956.519974537034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45956.519974537034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45956.519974537034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45956.519974537034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45956.519974537034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45956.519974537034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45956.519974537034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45956.519974537034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45956.519974537034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45956.519974537034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45956.519974537034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45956.519974537034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45956.519974537034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45956.519974537034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45956.519974537034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45956.519974537034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45956.519974537034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45956.519974537034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45956.519974537034</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45956.519974537034</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64.687914351845393</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30.331097222217068</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7.8588634259212995</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13007</v>
      </c>
      <c r="E5" s="152"/>
      <c r="F5" s="153"/>
      <c r="G5" s="154">
        <f ca="1">IFERROR(NOW()-F5,"")</f>
        <v>45956.519974537034</v>
      </c>
      <c r="H5" s="153"/>
      <c r="I5" s="152" t="str">
        <f>IFERROR(VLOOKUP(D5,DB!A:F,6,0),"")</f>
        <v>SCECO</v>
      </c>
      <c r="J5" s="152" t="str">
        <f>IFERROR(VLOOKUP(D5,DB!A:G,7,0),"")</f>
        <v>No BB Design</v>
      </c>
      <c r="K5" s="152"/>
      <c r="L5" s="152" t="str">
        <f>IFERROR(VLOOKUP(D5,DB!A:I,9,0),"")</f>
        <v>Latis</v>
      </c>
    </row>
    <row r="6" spans="1:13" ht="15">
      <c r="A6" s="152"/>
      <c r="B6" s="152" t="str">
        <f>IFERROR(VLOOKUP(D6,DB!A:K,11,0),"")</f>
        <v/>
      </c>
      <c r="C6" s="152"/>
      <c r="D6" s="152"/>
      <c r="E6" s="152"/>
      <c r="F6" s="153"/>
      <c r="G6" s="154">
        <f ca="1">IFERROR(NOW()-F6,"")</f>
        <v>45956.519974537034</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45956.519974537034</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45956.519974537034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45956.519974537034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45956.519974537034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45956.519974537034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45956.519974537034</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45956.519974537034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45956.519974537034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45956.519974537034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45956.519974537034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45956.519974537034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45956.519974537034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45956.519974537034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45956.519974537034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45956.519974537034</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45956.519974537034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45956.519974537034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45956.519974537034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45956.519974537034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45956.519974537034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45956.519974537034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45956.519974537034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45956.519974537034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45956.519974537034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45956.519974537034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45956.519974537034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45956.519974537034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45956.519974537034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45956.519974537034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45956.519974537034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45956.519974537034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45956.519974537034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45956.519974537034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45956.519974537034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45956.519974537034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45956.519974537034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45956.519974537034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45956.519974537034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45956.519974537034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45956.519974537034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45956.519974537034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45956.519974537034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45956.519974537034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45956.519974537034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45956.519974537034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45956.519974537034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45956.519974537034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45956.519974537034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45956.519974537034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45956.519974537034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45956.519974537034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45956.519974537034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45956.519974537034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45956.519974537034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45956.519974537034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45956.519974537034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45956.519974537034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45956.519974537034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45956.519974537034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45956.519974537034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45956.519974537034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45956.519974537034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45956.519974537034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45956.519974537034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45956.519974537034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45956.519974537034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45956.519974537034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45956.519974537034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45956.519974537034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45956.519974537034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45956.519974537034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45956.519974537034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45956.519974537034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45956.519974537034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45956.519974537034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45956.519974537034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45956.519974537034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45956.519974537034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45956.519974537034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45956.519974537034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45956.519974537034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45956.519974537034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45956.519974537034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45956.519974537034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45956.519974537034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45956.519974537034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45956.519974537034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45956.519974537034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45956.519974537034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45956.519974537034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45956.519974537034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45956.519974537034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45956.519974537034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45956.519974537034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45956.519974537034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45956.519974537034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45956.519974537034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45956.519974537034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45956.519974537034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45956.519974537034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45956.519974537034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45956.519974537034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45956.519974537034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45956.519974537034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45956.519974537034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45956.519974537034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45956.519974537034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45956.519974537034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45956.519974537034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45956.519974537034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45956.519974537034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45956.519974537034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45956.519974537034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45956.519974537034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45956.519974537034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45956.519974537034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45956.519974537034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45956.519974537034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45956.519974537034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45956.519974537034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45956.519974537034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45956.519974537034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45956.519974537034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45956.519974537034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45956.519974537034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45956.519974537034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45956.519974537034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45956.519974537034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45956.519974537034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45956.519974537034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45956.519974537034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45956.519974537034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45956.519974537034</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45956.519974537034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45956.519974537034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45956.519974537034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45956.519974537034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45956.519974537034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45956.519974537034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45956.519974537034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45956.519974537034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45956.519974537034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45956.519974537034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45956.519974537034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45956.519974537034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45956.519974537034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45956.519974537034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45956.519974537034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45956.519974537034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45956.519974537034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45956.519974537034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45956.519974537034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45956.519974537034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45956.519974537034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45956.519974537034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45956.519974537034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45956.519974537034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45956.519974537034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45956.519974537034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45956.519974537034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45956.519974537034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45956.519974537034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45956.519974537034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45956.519974537034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45956.519974537034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45956.519974537034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45956.519974537034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45956.519974537034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45956.519974537034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45956.519974537034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45956.519974537034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45956.519974537034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45956.519974537034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45956.519974537034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45956.519974537034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45956.519974537034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45956.519974537034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45956.519974537034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45956.519974537034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45956.519974537034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45956.519974537034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45956.519974537034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45956.519974537034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45956.519974537034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45956.519974537034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45956.519974537034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45956.519974537034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45956.519974537034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45956.519974537034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45956.519974537034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45956.519974537034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45956.519974537034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45956.519974537034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45956.519974537034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45956.519974537034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45956.519974537034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45956.519974537034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45956.519974537034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45956.519974537034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45956.519974537034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45956.519974537034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45956.519974537034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45956.519974537034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45956.519974537034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45956.519974537034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45956.519974537034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45956.519974537034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45956.519974537034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45956.519974537034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45956.519974537034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45956.519974537034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45956.519974537034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45956.519974537034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45956.519974537034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45956.519974537034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45956.519974537034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45956.519974537034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45956.519974537034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45956.519974537034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45956.519974537034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45956.519974537034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45956.519974537034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45956.519974537034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45956.519974537034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45956.519974537034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45956.519974537034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45956.519974537034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45956.519974537034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45956.519974537034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45956.519974537034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45956.519974537034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45956.519974537034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45956.519974537034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45956.519974537034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45956.519974537034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45956.519974537034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45956.519974537034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45956.519974537034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45956.519974537034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45956.519974537034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45956.519974537034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45956.519974537034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45956.519974537034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45956.519974537034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45956.519974537034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45956.519974537034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45956.519974537034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45956.519974537034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45956.519974537034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45956.519974537034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45956.519974537034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45956.519974537034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45956.519974537034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45956.519974537034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45956.519974537034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45956.519974537034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45956.519974537034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45956.519974537034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45956.519974537034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45956.519974537034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45956.519974537034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45956.519974537034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45956.519974537034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45956.519974537034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45956.519974537034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45956.519974537034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45956.519974537034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45956.519974537034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45956.519974537034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45956.519974537034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45956.519974537034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45956.519974537034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45956.519974537034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45956.519974537034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45956.519974537034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45956.519974537034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45956.519974537034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45956.519974537034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45956.519974537034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45956.519974537034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45956.519974537034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45956.519974537034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45956.519974537034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45956.519974537034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45956.519974537034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45956.519974537034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45956.519974537034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45956.519974537034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45956.519974537034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45956.519974537034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45956.519974537034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45956.519974537034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45956.519974537034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45956.519974537034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45956.519974537034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45956.519974537034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45956.519974537034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45956.519974537034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45956.519974537034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45956.519974537034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45956.519974537034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45956.519974537034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45956.519974537034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45956.519974537034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45956.519974537034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45956.519974537034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45956.519974537034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45956.519974537034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45956.519974537034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45956.519974537034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45956.519974537034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45956.519974537034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45956.519974537034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45956.519974537034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45956.519974537034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45956.519974537034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45956.519974537034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45956.519974537034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45956.519974537034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45956.519974537034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45956.519974537034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45956.519974537034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45956.519974537034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45956.519974537034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45956.519974537034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45956.519974537034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45956.519974537034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45956.519974537034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45956.519974537034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45956.519974537034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45956.519974537034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45956.519974537034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45956.519974537034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45956.519974537034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45956.519974537034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45956.519974537034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45956.519974537034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45956.519974537034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45956.519974537034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45956.519974537034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45956.519974537034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45956.519974537034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45956.519974537034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45956.519974537034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45956.519974537034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45956.519974537034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45956.519974537034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45956.519974537034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45956.519974537034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45956.519974537034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45956.519974537034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45956.519974537034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45956.519974537034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45956.519974537034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45956.519974537034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45956.519974537034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45956.519974537034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45956.519974537034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45956.519974537034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45956.519974537034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45956.519974537034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45956.519974537034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45956.519974537034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45956.519974537034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45956.519974537034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45956.519974537034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45956.519974537034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45956.519974537034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45956.519974537034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45956.519974537034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45956.519974537034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45956.519974537034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45956.519974537034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45956.519974537034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45956.519974537034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45956.519974537034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45956.519974537034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45956.519974537034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45956.519974537034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45956.519974537034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45956.519974537034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45956.519974537034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45956.519974537034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45956.519974537034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45956.519974537034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45956.519974537034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45956.519974537034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45956.519974537034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45956.519974537034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45956.519974537034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45956.519974537034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45956.519974537034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45956.519974537034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45956.519974537034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45956.519974537034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45956.519974537034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45956.519974537034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45956.519974537034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45956.519974537034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45956.519974537034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45956.519974537034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45956.519974537034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45956.519974537034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45956.519974537034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45956.519974537034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45956.519974537034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45956.519974537034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45956.519974537034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45956.519974537034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45956.519974537034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45956.519974537034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45956.519974537034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45956.519974537034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45956.519974537034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45956.519974537034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45956.519974537034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45956.519974537034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45956.519974537034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45956.519974537034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45956.519974537034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45956.519974537034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45956.519974537034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45956.519974537034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45956.519974537034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45956.519974537034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45956.519974537034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45956.519974537034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45956.519974537034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45956.519974537034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45956.519974537034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45956.519974537034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45956.519974537034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45956.519974537034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45956.519974537034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45956.519974537034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45956.519974537034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45956.519974537034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45956.519974537034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45956.519974537034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45956.519974537034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45956.519974537034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45956.519974537034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45956.519974537034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45956.519974537034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45956.519974537034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45956.519974537034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45956.519974537034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45956.519974537034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45956.519974537034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45956.519974537034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45956.519974537034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45956.519974537034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45956.519974537034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45956.519974537034</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0.41556481480802177</v>
      </c>
      <c r="H2" s="107">
        <v>45956.092986111114</v>
      </c>
      <c r="I2" s="103" t="str">
        <f>IFERROR(VLOOKUP(D2,DB!A:F,6,0),"")</f>
        <v>Generator-SG</v>
      </c>
      <c r="J2" s="102" t="str">
        <f>IFERROR(VLOOKUP(D2,DB!A:G,7,0),"")</f>
        <v>Vandalized</v>
      </c>
      <c r="K2" s="108" t="s">
        <v>39106</v>
      </c>
      <c r="L2" s="109" t="str">
        <f>IFERROR(VLOOKUP(D2,DB!A:I,9,0),"")</f>
        <v>Latis</v>
      </c>
    </row>
    <row r="3" spans="1:16383" ht="31.5" customHeight="1">
      <c r="A3" s="104"/>
      <c r="B3" s="103" t="str">
        <f>IFERROR(VLOOKUP(D3,DB!A:K,11,0),"")</f>
        <v/>
      </c>
      <c r="C3" s="105"/>
      <c r="D3" s="103"/>
      <c r="E3" s="106"/>
      <c r="F3" s="107"/>
      <c r="G3" s="77">
        <f ca="1">IFERROR(NOW()-F3,"-")</f>
        <v>45956.519974537034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45956.519974537034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45956.519974537034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45956.519974537034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45956.519974537034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45956.519974537034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45956.519974537034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45956.519974537034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45956.519974537034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45956.519974537034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45956.519974537034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45956.519974537034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45956.519974537034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45956.519974537034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45956.519974537034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45956.519974537034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45956.519974537034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45956.519974537034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45956.519974537034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45956.519974537034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45956.519974537034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45956.519974537034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45956.519974537034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45956.519974537034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45956.519974537034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45956.519974537034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45956.519974537034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45956.519974537034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45956.519974537034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45956.519974537034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45956.519974537034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45956.519974537034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45956.519974537034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45956.519974537034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45956.519974537034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45956.519974537034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45956.519974537034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45956.519974537034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45956.519974537034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45956.519974537034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45956.519974537034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45956.519974537034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45956.519974537034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45956.519974537034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45956.519974537034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45956.519974537034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45956.519974537034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45956.519974537034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45956.519974537034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45956.519974537034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45956.519974537034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45956.519974537034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45956.519974537034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45956.519974537034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45956.519974537034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45956.519974537034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45956.519974537034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45956.519974537034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45956.519974537034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45956.519974537034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45956.519974537034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45956.519974537034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45956.519974537034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45956.519974537034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45956.519974537034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45956.519974537034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45956.519974537034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45956.519974537034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45956.519974537034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45956.519974537034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45956.519974537034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45956.519974537034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45956.519974537034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45956.519974537034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45956.519974537034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45956.519974537034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45956.519974537034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45956.519974537034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45956.519974537034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45956.519974537034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45956.519974537034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45956.519974537034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45956.519974537034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45956.519974537034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45956.519974537034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45956.519974537034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45956.519974537034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45956.519974537034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45956.519974537034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45956.519974537034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45956.519974537034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45956.519974537034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45956.519974537034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45956.519974537034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45956.519974537034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45956.519974537034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45956.519974537034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45956.519974537034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45956.519974537034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45956.519974537034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45956.519974537034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45956.519974537034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45956.519974537034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45956.519974537034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45956.519974537034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45956.519974537034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45956.519974537034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45956.519974537034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45956.519974537034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45956.519974537034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45956.519974537034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45956.519974537034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45956.519974537034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45956.519974537034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45956.519974537034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45956.519974537034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45956.519974537034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45956.519974537034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45956.519974537034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45956.519974537034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45956.519974537034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45956.519974537034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45956.519974537034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45956.519974537034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45956.519974537034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45956.519974537034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45956.519974537034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45956.519974537034</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2025-10-26T09:28:48Z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