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20" documentId="120_S{2AC9BD13-BADA-5192-A53E-5A8FF88502F6}" xr6:coauthVersionLast="47" xr6:coauthVersionMax="47" xr10:uidLastSave="{F36AD895-15E0-45CF-8080-1EE108626A55}"/>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7" i="2"/>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<sst xmlns="http://schemas.openxmlformats.org/spreadsheetml/2006/main" count="180286" uniqueCount="39125">
  <si>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</si>
  <si>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</si>
  <si>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</si>
  <si>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</si>
  <si>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</si>
  <si>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</si>
  <si>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</si>
  <si>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</si>
  <si>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</si>
  <si>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</si>
  <si>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</si>
  <si>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</si>
  <si>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</si>
  <si>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</si>
  <si>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</si>
  <si>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</si>
  <si>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</si>
  <si>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</si>
  <si>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</si>
  <si>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</si>
  <si>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</si>
  <si>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</si>
  <si>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</si>
  <si>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</si>
  <si>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</si>
  <si>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</si>
  <si>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</si>
  <si>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</si>
  <si>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</si>
  <si>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</si>
  <si>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</si>
  <si>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</si>
  <si>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</si>
  <si>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</si>
  <si>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</si>
  <si>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</si>
  <si>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</si>
  <si>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</si>
  <si>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</si>
  <si>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</si>
  <si>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</si>
  <si>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</si>
  <si>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</si>
  <si>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</si>
  <si>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</si>
  <si>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</si>
  <si>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</si>
  <si>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</si>
  <si>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</si>
  <si>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</si>
  <si>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</si>
  <si>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</si>
  <si>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</si>
  <si>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</si>
  <si>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</si>
  <si>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</si>
  <si>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</si>
  <si>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</si>
  <si>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</si>
  <si>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</si>
  <si>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</si>
  <si>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</si>
  <si>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</si>
  <si>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</si>
  <si>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</si>
  <si>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</si>
  <si>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</si>
  <si>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</si>
  <si>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</si>
  <si>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</si>
  <si>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</si>
  <si>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</si>
  <si>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</si>
  <si>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</si>
  <si>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</si>
  <si>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</si>
  <si>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</si>
  <si>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</si>
  <si>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</si>
  <si>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</si>
  <si>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</si>
  <si>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</si>
  <si>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</si>
  <si>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</si>
  <si>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</si>
  <si>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</si>
  <si>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</si>
  <si>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</si>
  <si>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</si>
  <si>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</si>
  <si>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</si>
  <si>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</si>
  <si>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</si>
  <si>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</si>
  <si>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</si>
  <si>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</si>
  <si>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</si>
  <si>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</si>
  <si>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</si>
  <si>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</si>
  <si>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</si>
  <si>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</si>
  <si>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</si>
  <si>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</si>
  <si>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</si>
  <si>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</si>
  <si>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</si>
  <si>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</si>
  <si>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</si>
  <si>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</si>
  <si>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</si>
  <si>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</si>
  <si>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</si>
  <si>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</si>
  <si>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</si>
  <si>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</si>
  <si>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</si>
  <si>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</si>
  <si>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</si>
  <si>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</si>
  <si>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</si>
  <si>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</si>
  <si>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</si>
  <si>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</si>
  <si>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</si>
  <si>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</si>
  <si>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</si>
  <si>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</si>
  <si>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</si>
  <si>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</si>
  <si>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</si>
  <si>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</si>
  <si>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</si>
  <si>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</si>
  <si>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</si>
  <si>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</si>
  <si>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</si>
  <si>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</si>
  <si>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</si>
  <si>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</si>
  <si>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</si>
  <si>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</si>
  <si>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</si>
  <si>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</si>
  <si>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</si>
  <si>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</si>
  <si>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</si>
  <si>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</si>
  <si>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</si>
  <si>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</si>
  <si>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</si>
  <si>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</si>
  <si>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</si>
  <si>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</si>
  <si>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</si>
  <si>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</si>
  <si>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</si>
  <si>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</si>
  <si>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</si>
  <si>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</si>
  <si>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</si>
  <si>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</si>
  <si>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</si>
  <si>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</si>
  <si>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</si>
  <si>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</si>
  <si>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</si>
  <si>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</si>
  <si>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</si>
  <si>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</si>
  <si>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</si>
  <si>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</si>
  <si>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</si>
  <si>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</si>
  <si>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</si>
  <si>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</si>
  <si>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</si>
  <si>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</si>
  <si>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</si>
  <si>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</si>
  <si>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</si>
  <si>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</si>
  <si>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</si>
  <si>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</si>
  <si>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</si>
  <si>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</si>
  <si>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</si>
  <si>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</si>
  <si>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</si>
  <si>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</si>
  <si>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</si>
  <si>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</si>
  <si>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</si>
  <si>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</si>
  <si>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</si>
  <si>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</si>
  <si>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</si>
  <si>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</si>
  <si>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</si>
  <si>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</si>
  <si>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</si>
  <si>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</si>
  <si>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</si>
  <si>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</si>
  <si>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</si>
  <si>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</si>
  <si>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</si>
  <si>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</si>
  <si>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</si>
  <si>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</si>
  <si>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</si>
  <si>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</si>
  <si>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</si>
  <si>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</si>
  <si>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</si>
  <si>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</si>
  <si>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</si>
  <si>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</si>
  <si>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</si>
  <si>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</si>
  <si>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</si>
  <si>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</si>
  <si>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</si>
  <si>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</si>
  <si>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</si>
  <si>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</si>
  <si>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</si>
  <si>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</si>
  <si>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</si>
  <si>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</si>
  <si>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</si>
  <si>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</si>
  <si>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</si>
  <si>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</si>
  <si>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</si>
  <si>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</si>
  <si>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</si>
  <si>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</si>
  <si>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</si>
  <si>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</si>
  <si>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</si>
  <si>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</si>
  <si>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</si>
  <si>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</si>
  <si>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</si>
  <si>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</si>
  <si>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</si>
  <si>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</si>
  <si>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</si>
  <si>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</si>
  <si>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</si>
  <si>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</si>
  <si>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</si>
  <si>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</si>
  <si>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</si>
  <si>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</si>
  <si>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</si>
  <si>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</si>
  <si>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</si>
  <si>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</si>
  <si>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</si>
  <si>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</si>
  <si>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</si>
  <si>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</si>
  <si>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</si>
  <si>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</si>
  <si>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</si>
  <si>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</si>
  <si>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</si>
  <si>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</si>
  <si>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</si>
  <si>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</si>
  <si>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</si>
  <si>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</si>
  <si>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</si>
  <si>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</si>
  <si>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</si>
  <si>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</si>
  <si>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</si>
  <si>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</si>
  <si>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</si>
  <si>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</si>
  <si>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</si>
  <si>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</si>
  <si>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</si>
  <si>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</si>
  <si>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</si>
  <si>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</si>
  <si>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</si>
  <si>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</si>
  <si>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</si>
  <si>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</si>
  <si>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</si>
  <si>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</si>
  <si>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</si>
  <si>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</si>
  <si>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</si>
  <si>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</si>
  <si>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</si>
  <si>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</si>
  <si>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</si>
  <si>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</si>
  <si>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</si>
  <si>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</si>
  <si>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</si>
  <si>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</si>
  <si>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</si>
  <si>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</si>
  <si>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</si>
  <si>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</si>
  <si>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</si>
  <si>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</si>
  <si>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</si>
  <si>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</si>
  <si>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</si>
  <si>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</si>
  <si>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</si>
  <si>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</si>
  <si>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</si>
  <si>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</si>
  <si>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</si>
  <si>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</si>
  <si>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</si>
  <si>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</si>
  <si>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</si>
  <si>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</si>
  <si>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</si>
  <si>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</si>
  <si>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</si>
  <si>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</si>
  <si>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</si>
  <si>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</si>
  <si>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</si>
  <si>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</si>
  <si>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</si>
  <si>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</si>
  <si>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</si>
  <si>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</si>
  <si>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</si>
  <si>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</si>
  <si>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</si>
  <si>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</si>
  <si>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</si>
  <si>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</si>
  <si>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</si>
  <si>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</si>
  <si>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</si>
  <si>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</si>
  <si>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</si>
  <si>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</si>
  <si>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</si>
  <si>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</si>
  <si>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</si>
  <si>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</si>
  <si>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</si>
  <si>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</si>
  <si>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</si>
  <si>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</si>
  <si>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</si>
  <si>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</si>
  <si>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</si>
  <si>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</si>
  <si>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</si>
  <si>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</si>
  <si>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</si>
  <si>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</si>
  <si>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</si>
  <si>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</si>
  <si>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</si>
  <si>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</si>
  <si>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</si>
  <si>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</si>
  <si>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</si>
  <si>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</si>
  <si>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</si>
  <si>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</si>
  <si>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</si>
  <si>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</si>
  <si>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</si>
  <si>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</si>
  <si>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</si>
  <si>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</si>
  <si>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</si>
  <si>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</si>
  <si>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</si>
  <si>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</si>
  <si>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</si>
  <si>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</si>
  <si>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</si>
  <si>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</si>
  <si>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</si>
  <si>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</si>
  <si>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</si>
  <si>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</si>
  <si>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</si>
  <si>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</si>
  <si>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</si>
  <si>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</si>
  <si>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</si>
  <si>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</si>
  <si>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</si>
  <si>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</si>
  <si>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</si>
  <si>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</si>
  <si>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</si>
  <si>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</si>
  <si>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</si>
  <si>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</si>
  <si>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</si>
  <si>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</si>
  <si>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</si>
  <si>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</si>
  <si>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</si>
  <si>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</si>
  <si>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</si>
  <si>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</si>
  <si>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</si>
  <si>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</si>
  <si>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</si>
  <si>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</si>
  <si>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</si>
  <si>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</si>
  <si>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</si>
  <si>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</si>
  <si>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</si>
  <si>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</si>
  <si>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</si>
  <si>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</si>
  <si>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</si>
  <si>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</si>
  <si>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</si>
  <si>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</si>
  <si>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</si>
  <si>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</si>
  <si>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</si>
  <si>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</si>
  <si>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</si>
  <si>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</si>
  <si>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</si>
  <si>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</si>
  <si>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</si>
  <si>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</si>
  <si>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</si>
  <si>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</si>
  <si>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</si>
  <si>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</si>
  <si>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</si>
  <si>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</si>
  <si>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</si>
  <si>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</si>
  <si>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</si>
  <si>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</si>
  <si>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</si>
  <si>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</si>
  <si>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</si>
  <si>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</si>
  <si>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</si>
  <si>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</si>
  <si>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</si>
  <si>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</si>
  <si>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</si>
  <si>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</si>
  <si>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</si>
  <si>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</si>
  <si>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</si>
  <si>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</si>
  <si>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</si>
  <si>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</si>
  <si>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</si>
  <si>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</si>
  <si>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</si>
  <si>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</si>
  <si>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</si>
  <si>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</si>
  <si>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</si>
  <si>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</si>
  <si>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</si>
  <si>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</si>
  <si>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</si>
  <si>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</si>
  <si>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</si>
  <si>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</si>
  <si>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</si>
  <si>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</si>
  <si>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</si>
  <si>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</si>
  <si>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</si>
  <si>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</si>
  <si>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</si>
  <si>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</si>
  <si>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</si>
  <si>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</si>
  <si>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</si>
  <si>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</si>
  <si>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</si>
  <si>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</si>
  <si>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</si>
  <si>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</si>
  <si>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</si>
  <si>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</si>
  <si>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</si>
  <si>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</si>
  <si>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</si>
  <si>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</si>
  <si>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</si>
  <si>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</si>
  <si>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</si>
  <si>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</si>
  <si>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</si>
  <si>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</si>
  <si>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</si>
  <si>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</si>
  <si>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</si>
  <si>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</si>
  <si>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</si>
  <si>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</si>
  <si>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</si>
  <si>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</si>
  <si>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</si>
  <si>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</si>
  <si>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</si>
  <si>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</si>
  <si>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</si>
  <si>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</si>
  <si>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</si>
  <si>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</si>
  <si>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</si>
  <si>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</si>
  <si>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</si>
  <si>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</si>
  <si>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</si>
  <si>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</si>
  <si>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</si>
  <si>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</si>
  <si>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</si>
  <si>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</si>
  <si>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</si>
  <si>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</si>
  <si>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</si>
  <si>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</si>
  <si>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</si>
  <si>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</si>
  <si>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</si>
  <si>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</si>
  <si>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</si>
  <si>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</si>
  <si>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</si>
  <si>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</si>
  <si>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</si>
  <si>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</si>
  <si>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</si>
  <si>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</si>
  <si>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</si>
  <si>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</si>
  <si>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</si>
  <si>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</si>
  <si>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</si>
  <si>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</si>
  <si>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</si>
  <si>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</si>
  <si>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</si>
  <si>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</si>
  <si>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</si>
  <si>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</si>
  <si>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</si>
  <si>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</si>
  <si>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</si>
  <si>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</si>
  <si>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</si>
  <si>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</si>
  <si>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</si>
  <si>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</si>
  <si>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</si>
  <si>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</si>
  <si>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</si>
  <si>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</si>
  <si>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</si>
  <si>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</si>
  <si>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</si>
  <si>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</si>
  <si>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</si>
  <si>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</si>
  <si>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</si>
  <si>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</si>
  <si>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</si>
  <si>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</si>
  <si>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</si>
  <si>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</si>
  <si>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</si>
  <si>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</si>
  <si>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</si>
  <si>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</si>
  <si>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</si>
  <si>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</si>
  <si>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</si>
  <si>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</si>
  <si>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</si>
  <si>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</si>
  <si>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</si>
  <si>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</si>
  <si>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</si>
  <si>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</si>
  <si>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</si>
  <si>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</si>
  <si>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</si>
  <si>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</si>
  <si>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</si>
  <si>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</si>
  <si>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</si>
  <si>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</si>
  <si>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</si>
  <si>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</si>
  <si>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</si>
  <si>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</si>
  <si>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</si>
  <si>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</si>
  <si>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</si>
  <si>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</si>
  <si>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</si>
  <si>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</si>
  <si>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</si>
  <si>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</si>
  <si>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</si>
  <si>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</si>
  <si>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</si>
  <si>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</si>
  <si>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</si>
  <si>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</si>
  <si>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</si>
  <si>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</si>
  <si>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</si>
  <si>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</si>
  <si>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</si>
  <si>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</si>
  <si>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</si>
  <si>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</si>
  <si>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</si>
  <si>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</si>
  <si>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</si>
  <si>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</si>
  <si>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</si>
  <si>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</si>
  <si>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</si>
  <si>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</si>
  <si>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</si>
  <si>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</si>
  <si>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</si>
  <si>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</si>
  <si>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</si>
  <si>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</si>
  <si>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</si>
  <si>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</si>
  <si>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</si>
  <si>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</si>
  <si>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</si>
  <si>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</si>
  <si>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</si>
  <si>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</si>
  <si>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</si>
  <si>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</si>
  <si>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</si>
  <si>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</si>
  <si>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</si>
  <si>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</si>
  <si>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</si>
  <si>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</si>
  <si>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</si>
  <si>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</si>
  <si>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</si>
  <si>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</si>
  <si>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</si>
  <si>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</si>
  <si>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</si>
  <si>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</si>
  <si>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</si>
  <si>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</si>
  <si>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</si>
  <si>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</si>
  <si>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</si>
  <si>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</si>
  <si>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</si>
  <si>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</si>
  <si>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</si>
  <si>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</si>
  <si>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</si>
  <si>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</si>
  <si>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</si>
  <si>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</si>
  <si>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</si>
  <si>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</si>
  <si>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</si>
  <si>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</si>
  <si>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</si>
  <si>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</si>
  <si>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</si>
  <si>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</si>
  <si>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</si>
  <si>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</si>
  <si>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</si>
  <si>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</si>
  <si>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</si>
  <si>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</si>
  <si>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</si>
  <si>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</si>
  <si>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</si>
  <si>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</si>
  <si>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</si>
  <si>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</si>
  <si>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</si>
  <si>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</si>
  <si>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</si>
  <si>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</si>
  <si>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</si>
  <si>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</si>
  <si>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</si>
  <si>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</si>
  <si>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</si>
  <si>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</si>
  <si>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</si>
  <si>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</si>
  <si>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</si>
  <si>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</si>
  <si>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</si>
  <si>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</si>
  <si>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</si>
  <si>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</si>
  <si>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</si>
  <si>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</si>
  <si>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</si>
  <si>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</si>
  <si>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</si>
  <si>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</si>
  <si>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</si>
  <si>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</si>
  <si>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</si>
  <si>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</si>
  <si>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</si>
  <si>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</si>
  <si>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</si>
  <si>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</si>
  <si>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</si>
  <si>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</si>
  <si>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</si>
  <si>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</si>
  <si>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</si>
  <si>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</si>
  <si>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</si>
  <si>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</si>
  <si>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</si>
  <si>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</si>
  <si>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</si>
  <si>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</si>
  <si>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</si>
  <si>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</si>
  <si>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</si>
  <si>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</si>
  <si>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</si>
  <si>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</si>
  <si>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</si>
  <si>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</si>
  <si>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</si>
  <si>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</si>
  <si>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</si>
  <si>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</si>
  <si>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</si>
  <si>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</si>
  <si>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</si>
  <si>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</si>
  <si>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</si>
  <si>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</si>
  <si>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</si>
  <si>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</si>
  <si>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</si>
  <si>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</si>
  <si>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</si>
  <si>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</si>
  <si>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</si>
  <si>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</si>
  <si>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</si>
  <si>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</si>
  <si>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</si>
  <si>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</si>
  <si>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</si>
  <si>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</si>
  <si>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</si>
  <si>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</si>
  <si>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</si>
  <si>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</si>
  <si>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</si>
  <si>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</si>
  <si>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</si>
  <si>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</si>
  <si>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</si>
  <si>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</si>
  <si>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</si>
  <si>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</si>
  <si>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</si>
  <si>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</si>
  <si>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</si>
  <si>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</si>
  <si>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</si>
  <si>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</si>
  <si>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</si>
  <si>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</si>
  <si>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</si>
  <si>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</si>
  <si>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</si>
  <si>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</si>
  <si>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</si>
  <si>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</si>
  <si>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</si>
  <si>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</si>
  <si>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</si>
  <si>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</si>
  <si>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</si>
  <si>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</si>
  <si>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</si>
  <si>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</si>
  <si>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</si>
  <si>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</si>
  <si>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</si>
  <si>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</si>
  <si>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</si>
  <si>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</si>
  <si>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</si>
  <si>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</si>
  <si>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</si>
  <si>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</si>
  <si>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</si>
  <si>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</si>
  <si>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</si>
  <si>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</si>
  <si>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</si>
  <si>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</si>
  <si>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</si>
  <si>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</si>
  <si>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</si>
  <si>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</si>
  <si>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</si>
  <si>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</si>
  <si>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</si>
  <si>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</si>
  <si>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</si>
  <si>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</si>
  <si>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</si>
  <si>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</si>
  <si>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</si>
  <si>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</si>
  <si>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</si>
  <si>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</si>
  <si>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</si>
  <si>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</si>
  <si>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</si>
  <si>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</si>
  <si>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</si>
  <si>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</si>
  <si>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</si>
  <si>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</si>
  <si>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</si>
  <si>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</si>
  <si>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</si>
  <si>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</si>
  <si>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</si>
  <si>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</si>
  <si>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</si>
  <si>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</si>
  <si>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</si>
  <si>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</si>
  <si>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</si>
  <si>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</si>
  <si>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</si>
  <si>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</si>
  <si>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</si>
  <si>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</si>
  <si>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</si>
  <si>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</si>
  <si>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</si>
  <si>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</si>
  <si>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</si>
  <si>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</si>
  <si>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</si>
  <si>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</si>
  <si>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</si>
  <si>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</si>
  <si>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</si>
  <si>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</si>
  <si>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</si>
  <si>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</si>
  <si>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</si>
  <si>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</si>
  <si>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</si>
  <si>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</si>
  <si>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</si>
  <si>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</si>
  <si>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</si>
  <si>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</si>
  <si>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</si>
  <si>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</si>
  <si>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</si>
  <si>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</si>
  <si>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</si>
  <si>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</si>
  <si>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</si>
  <si>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</si>
  <si>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</si>
  <si>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</si>
  <si>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</si>
  <si>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</si>
  <si>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</si>
  <si>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</si>
  <si>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</si>
  <si>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</si>
  <si>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</si>
  <si>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</si>
  <si>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</si>
  <si>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</si>
  <si>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</si>
  <si>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</si>
  <si>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</si>
  <si>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</si>
  <si>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</si>
  <si>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</si>
  <si>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</si>
  <si>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</si>
  <si>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</si>
  <si>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</si>
  <si>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</si>
  <si>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</si>
  <si>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</si>
  <si>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</si>
  <si>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</si>
  <si>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</si>
  <si>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</si>
  <si>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</si>
  <si>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</si>
  <si>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</si>
  <si>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</si>
  <si>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</si>
  <si>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</si>
  <si>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</si>
  <si>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</si>
  <si>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</si>
  <si>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</si>
  <si>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</si>
  <si>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</si>
  <si>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</si>
  <si>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</si>
  <si>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</si>
  <si>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</si>
  <si>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</si>
  <si>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</si>
  <si>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</si>
  <si>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</si>
  <si>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</si>
  <si>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</si>
  <si>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</si>
  <si>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</si>
  <si>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</si>
  <si>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</si>
  <si>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</si>
  <si>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</si>
  <si>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</si>
  <si>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</si>
  <si>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</si>
  <si>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</si>
  <si>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</si>
  <si>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</si>
  <si>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</si>
  <si>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</si>
  <si>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</si>
  <si>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</si>
  <si>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</si>
  <si>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</si>
  <si>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</si>
  <si>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</si>
  <si>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</si>
  <si>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</si>
  <si>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</si>
  <si>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</si>
  <si>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</si>
  <si>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</si>
  <si>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</si>
  <si>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</si>
  <si>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</si>
  <si>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</si>
  <si>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</si>
  <si>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</si>
  <si>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</si>
  <si>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</si>
  <si>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</si>
  <si>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</si>
  <si>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</si>
  <si>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</si>
  <si>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</si>
  <si>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</si>
  <si>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</si>
  <si>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</si>
  <si>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</si>
  <si>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</si>
  <si>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</si>
  <si>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</si>
  <si>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</si>
  <si>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</si>
  <si>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</si>
  <si>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</si>
  <si>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</si>
  <si>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</si>
  <si>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</si>
  <si>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</si>
  <si>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</si>
  <si>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</si>
  <si>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</si>
  <si>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</si>
  <si>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</si>
  <si>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</si>
  <si>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</si>
  <si>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</si>
  <si>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</si>
  <si>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</si>
  <si>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</si>
  <si>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</si>
  <si>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</si>
  <si>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</si>
  <si>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</si>
  <si>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</si>
  <si>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</si>
  <si>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</si>
  <si>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</si>
  <si>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</si>
  <si>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</si>
  <si>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</si>
  <si>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</si>
  <si>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</si>
  <si>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</si>
  <si>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</si>
  <si>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</si>
  <si>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</si>
  <si>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</si>
  <si>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</si>
  <si>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</si>
  <si>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</si>
  <si>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</si>
  <si>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</si>
  <si>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</si>
  <si>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</si>
  <si>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</si>
  <si>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</si>
  <si>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</si>
  <si>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</si>
  <si>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</si>
  <si>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</si>
  <si>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</si>
  <si>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</si>
  <si>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</si>
  <si>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</si>
  <si>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</si>
  <si>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</si>
  <si>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</si>
  <si>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</si>
  <si>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</si>
  <si>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</si>
  <si>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</si>
  <si>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</si>
  <si>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</si>
  <si>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</si>
  <si>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</si>
  <si>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</si>
  <si>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</si>
  <si>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</si>
  <si>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</si>
  <si>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</si>
  <si>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</si>
  <si>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</si>
  <si>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</si>
  <si>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</si>
  <si>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</si>
  <si>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</si>
  <si>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</si>
  <si>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</si>
  <si>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</si>
  <si>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</si>
  <si>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</si>
  <si>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</si>
  <si>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</si>
  <si>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</si>
  <si>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</si>
  <si>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</si>
  <si>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</si>
  <si>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</si>
  <si>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</si>
  <si>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</si>
  <si>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</si>
  <si>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</si>
  <si>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</si>
  <si>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</si>
  <si>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</si>
  <si>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</si>
  <si>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</si>
  <si>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</si>
  <si>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</si>
  <si>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</si>
  <si>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</si>
  <si>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</si>
  <si>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</si>
  <si>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</si>
  <si>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</si>
  <si>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</si>
  <si>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</si>
  <si>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</si>
  <si>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</si>
  <si>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</si>
  <si>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</si>
  <si>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</si>
  <si>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</si>
  <si>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</si>
  <si>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</si>
  <si>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</si>
  <si>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</si>
  <si>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</si>
  <si>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</si>
  <si>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</si>
  <si>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</si>
  <si>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</si>
  <si>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</si>
  <si>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</si>
  <si>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</si>
  <si>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</si>
  <si>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</si>
  <si>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</si>
  <si>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</si>
  <si>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</si>
  <si>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</si>
  <si>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</si>
  <si>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</si>
  <si>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</si>
  <si>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</si>
  <si>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</si>
  <si>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</si>
  <si>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</si>
  <si>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</si>
  <si>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</si>
  <si>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</si>
  <si>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</si>
  <si>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</si>
  <si>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</si>
  <si>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</si>
  <si>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</si>
  <si>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</si>
  <si>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</si>
  <si>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</si>
  <si>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</si>
  <si>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</si>
  <si>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</si>
  <si>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</si>
  <si>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</si>
  <si>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</si>
  <si>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</si>
  <si>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</si>
  <si>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</si>
  <si>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</si>
  <si>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</si>
  <si>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</si>
  <si>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</si>
  <si>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</si>
  <si>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</si>
  <si>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</si>
  <si>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</si>
  <si>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</si>
  <si>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</si>
  <si>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</si>
  <si>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</si>
  <si>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</si>
  <si>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</si>
  <si>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</si>
  <si>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</si>
  <si>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</si>
  <si>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</si>
  <si>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</si>
  <si>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</si>
  <si>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</si>
  <si>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</si>
  <si>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</si>
  <si>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</si>
  <si>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</si>
  <si>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</si>
  <si>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</si>
  <si>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</si>
  <si>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</si>
  <si>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</si>
  <si>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</si>
  <si>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</si>
  <si>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</si>
  <si>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</si>
  <si>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</si>
  <si>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</si>
  <si>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</si>
  <si>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</si>
  <si>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</si>
  <si>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</si>
  <si>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</si>
  <si>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</si>
  <si>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</si>
  <si>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</si>
  <si>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</si>
  <si>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</si>
  <si>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</si>
  <si>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</si>
  <si>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</si>
  <si>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</si>
  <si>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</si>
  <si>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</si>
  <si>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</si>
  <si>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</si>
  <si>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</si>
  <si>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</si>
  <si>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</si>
  <si>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</si>
  <si>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</si>
  <si>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</si>
  <si>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</si>
  <si>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</si>
  <si>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</si>
  <si>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</si>
  <si>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</si>
  <si>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</si>
  <si>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</si>
  <si>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</si>
  <si>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</si>
  <si>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</si>
  <si>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</si>
  <si>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</si>
  <si>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</si>
  <si>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</si>
  <si>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</si>
  <si>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</si>
  <si>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</si>
  <si>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</si>
  <si>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</si>
  <si>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</si>
  <si>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</si>
  <si>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</si>
  <si>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</si>
  <si>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</si>
  <si>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</si>
  <si>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</si>
  <si>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</si>
  <si>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</si>
  <si>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</si>
  <si>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</si>
  <si>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</si>
  <si>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</si>
  <si>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</si>
  <si>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</si>
  <si>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</si>
  <si>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</si>
  <si>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</si>
  <si>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</si>
  <si>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</si>
  <si>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</si>
  <si>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</si>
  <si>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</si>
  <si>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</si>
  <si>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</si>
  <si>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</si>
  <si>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</si>
  <si>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</si>
  <si>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</si>
  <si>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</si>
  <si>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</si>
  <si>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</si>
  <si>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</si>
  <si>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</si>
  <si>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</si>
  <si>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</si>
  <si>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</si>
  <si>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</si>
  <si>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</si>
  <si>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</si>
  <si>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</si>
  <si>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</si>
  <si>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</si>
  <si>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</si>
  <si>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</si>
  <si>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</si>
  <si>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</si>
  <si>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</si>
  <si>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</si>
  <si>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</si>
  <si>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</si>
  <si>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</si>
  <si>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</si>
  <si>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</si>
  <si>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</si>
  <si>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</si>
  <si>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</si>
  <si>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</si>
  <si>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</si>
  <si>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</si>
  <si>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</si>
  <si>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</si>
  <si>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</si>
  <si>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</si>
  <si>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</si>
  <si>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</si>
  <si>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</si>
  <si>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</si>
  <si>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</si>
  <si>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</si>
  <si>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</si>
  <si>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</si>
  <si>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</si>
  <si>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</si>
  <si>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</si>
  <si>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</si>
  <si>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</si>
  <si>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</si>
  <si>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</si>
  <si>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</si>
  <si>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</si>
  <si>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</si>
  <si>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</si>
  <si>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</si>
  <si>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</si>
  <si>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</si>
  <si>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</si>
  <si>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</si>
  <si>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</si>
  <si>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</si>
  <si>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</si>
  <si>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</si>
  <si>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</si>
  <si>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</si>
  <si>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</si>
  <si>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</si>
  <si>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</si>
  <si>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</si>
  <si>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</si>
  <si>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</si>
  <si>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</si>
  <si>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</si>
  <si>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</si>
  <si>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</si>
  <si>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</si>
  <si>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</si>
  <si>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</si>
  <si>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</si>
  <si>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</si>
  <si>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</si>
  <si>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</si>
  <si>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</si>
  <si>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</si>
  <si>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</si>
  <si>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</si>
  <si>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</si>
  <si>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</si>
  <si>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</si>
  <si>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</si>
  <si>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</si>
  <si>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</si>
  <si>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</si>
  <si>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</si>
  <si>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</si>
  <si>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</si>
  <si>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</si>
  <si>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</si>
  <si>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</si>
  <si>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</si>
  <si>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</si>
  <si>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</si>
  <si>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</si>
  <si>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</si>
  <si>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</si>
  <si>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</si>
  <si>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</si>
  <si>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</si>
  <si>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</si>
  <si>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</si>
  <si>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</si>
  <si>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</si>
  <si>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</si>
  <si>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</si>
  <si>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</si>
  <si>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</si>
  <si>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</si>
  <si>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</si>
  <si>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</si>
  <si>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</si>
  <si>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</si>
  <si>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</si>
  <si>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</si>
  <si>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</si>
  <si>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</si>
  <si>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</si>
  <si>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</si>
  <si>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</si>
  <si>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</si>
  <si>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</si>
  <si>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</si>
  <si>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</si>
  <si>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</si>
  <si>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</si>
  <si>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</si>
  <si>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</si>
  <si>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</si>
  <si>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</si>
  <si>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</si>
  <si>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</si>
  <si>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</si>
  <si>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</si>
  <si>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</si>
  <si>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</si>
  <si>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</si>
  <si>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</si>
  <si>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</si>
  <si>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</si>
  <si>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</si>
  <si>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</si>
  <si>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</si>
  <si>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</si>
  <si>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</si>
  <si>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</si>
  <si>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</si>
  <si>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</si>
  <si>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</si>
  <si>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</si>
  <si>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</si>
  <si>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</si>
  <si>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</si>
  <si>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</si>
  <si>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</si>
  <si>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</si>
  <si>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</si>
  <si>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</si>
  <si>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</si>
  <si>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</si>
  <si>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</si>
  <si>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</si>
  <si>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</si>
  <si>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</si>
  <si>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</si>
  <si>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</si>
  <si>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</si>
  <si>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</si>
  <si>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</si>
  <si>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</si>
  <si>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</si>
  <si>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</si>
  <si>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</si>
  <si>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</si>
  <si>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</si>
  <si>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</si>
  <si>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</si>
  <si>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</si>
  <si>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</si>
  <si>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</si>
  <si>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</si>
  <si>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</si>
  <si>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</si>
  <si>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</si>
  <si>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</si>
  <si>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</si>
  <si>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</si>
  <si>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</si>
  <si>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</si>
  <si>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</si>
  <si>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</si>
  <si>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</si>
  <si>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</si>
  <si>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</si>
  <si>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</si>
  <si>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</si>
  <si>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</si>
  <si>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</si>
  <si>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</si>
  <si>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</si>
  <si>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</si>
  <si>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</si>
  <si>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</si>
  <si>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</si>
  <si>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</si>
  <si>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</si>
  <si>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</si>
  <si>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</si>
  <si>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</si>
  <si>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</si>
  <si>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</si>
  <si>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</si>
  <si>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</si>
  <si>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</si>
  <si>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</si>
  <si>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</si>
  <si>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</si>
  <si>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</si>
  <si>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</si>
  <si>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</si>
  <si>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</si>
  <si>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</si>
  <si>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</si>
  <si>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</si>
  <si>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</si>
  <si>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</si>
  <si>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</si>
  <si>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</si>
  <si>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</si>
  <si>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</si>
  <si>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</si>
  <si>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</si>
  <si>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</si>
  <si>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</si>
  <si>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</si>
  <si>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</si>
  <si>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</si>
  <si>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</si>
  <si>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</si>
  <si>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</si>
  <si>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</si>
  <si>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</si>
  <si>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</si>
  <si>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</si>
  <si>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</si>
  <si>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</si>
  <si>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</si>
  <si>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</si>
  <si>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</si>
  <si>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</si>
  <si>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</si>
  <si>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</si>
  <si>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</si>
  <si>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</si>
  <si>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</si>
  <si>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</si>
  <si>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</si>
  <si>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</si>
  <si>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</si>
  <si>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</si>
  <si>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</si>
  <si>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</si>
  <si>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</si>
  <si>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</si>
  <si>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</si>
  <si>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</si>
  <si>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</si>
  <si>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</si>
  <si>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</si>
  <si>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</si>
  <si>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</si>
  <si>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</si>
  <si>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</si>
  <si>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</si>
  <si>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</si>
  <si>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</si>
  <si>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</si>
  <si>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</si>
  <si>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</si>
  <si>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</si>
  <si>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</si>
  <si>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</si>
  <si>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</si>
  <si>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</si>
  <si>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</si>
  <si>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</si>
  <si>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</si>
  <si>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</si>
  <si>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</si>
  <si>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</si>
  <si>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</si>
  <si>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</si>
  <si>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</si>
  <si>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</si>
  <si>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</si>
  <si>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</si>
  <si>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</si>
  <si>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</si>
  <si>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</si>
  <si>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</si>
  <si>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</si>
  <si>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</si>
  <si>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</si>
  <si>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</si>
  <si>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</si>
  <si>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</si>
  <si>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</si>
  <si>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</si>
  <si>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</si>
  <si>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</si>
  <si>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</si>
  <si>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</si>
  <si>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</si>
  <si>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</si>
  <si>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</si>
  <si>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</si>
  <si>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</si>
  <si>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</si>
  <si>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</si>
  <si>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</si>
  <si>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</si>
  <si>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</si>
  <si>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</si>
  <si>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</si>
  <si>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</si>
  <si>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</si>
  <si>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</si>
  <si>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</si>
  <si>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</si>
  <si>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</si>
  <si>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</si>
  <si>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</si>
  <si>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</si>
  <si>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</si>
  <si>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</si>
  <si>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</si>
  <si>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</si>
  <si>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</si>
  <si>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</si>
  <si>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</si>
  <si>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</si>
  <si>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</si>
  <si>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</si>
  <si>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</si>
  <si>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</si>
  <si>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</si>
  <si>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</si>
  <si>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</si>
  <si>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</si>
  <si>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</si>
  <si>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</si>
  <si>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</si>
  <si>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</si>
  <si>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</si>
  <si>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</si>
  <si>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</si>
  <si>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</si>
  <si>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</si>
  <si>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</si>
  <si>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</si>
  <si>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</si>
  <si>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</si>
  <si>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</si>
  <si>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</si>
  <si>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</si>
  <si>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</si>
  <si>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</si>
  <si>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</si>
  <si>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</si>
  <si>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</si>
  <si>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</si>
  <si>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</si>
  <si>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</si>
  <si>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</si>
  <si>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</si>
  <si>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</si>
  <si>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</si>
  <si>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</si>
  <si>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</si>
  <si>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</si>
  <si>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</si>
  <si>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</si>
  <si>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</si>
  <si>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</si>
  <si>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</si>
  <si>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</si>
  <si>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</si>
  <si>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</si>
  <si>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</si>
  <si>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</si>
  <si>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</si>
  <si>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</si>
  <si>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</si>
  <si>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</si>
  <si>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</si>
  <si>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</si>
  <si>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</si>
  <si>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</si>
  <si>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</si>
  <si>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</si>
  <si>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</si>
  <si>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</si>
  <si>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</si>
  <si>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</si>
  <si>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</si>
  <si>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</si>
  <si>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</si>
  <si>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</si>
  <si>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</si>
  <si>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</si>
  <si>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</si>
  <si>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</si>
  <si>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</si>
  <si>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</si>
  <si>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</si>
  <si>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</si>
  <si>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</si>
  <si>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</si>
  <si>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</si>
  <si>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</si>
  <si>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</si>
  <si>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</si>
  <si>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</si>
  <si>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</si>
  <si>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</si>
  <si>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</si>
  <si>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</si>
  <si>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</si>
  <si>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</si>
  <si>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</si>
  <si>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</si>
  <si>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</si>
  <si>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</si>
  <si>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</si>
  <si>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</si>
  <si>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</si>
  <si>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</si>
  <si>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</si>
  <si>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</si>
  <si>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</si>
  <si>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</si>
  <si>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</si>
  <si>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</si>
  <si>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</si>
  <si>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</si>
  <si>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</si>
  <si>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</si>
  <si>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</si>
  <si>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</si>
  <si>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</si>
  <si>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</si>
  <si>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</si>
  <si>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</si>
  <si>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</si>
  <si>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</si>
  <si>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</si>
  <si>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</si>
  <si>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</si>
  <si>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</si>
  <si>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</si>
  <si>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</si>
  <si>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</si>
  <si>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</si>
  <si>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</si>
  <si>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</si>
  <si>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</si>
  <si>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</si>
  <si>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</si>
  <si>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</si>
  <si>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</si>
  <si>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</si>
  <si>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</si>
  <si>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</si>
  <si>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</si>
  <si>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</si>
  <si>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</si>
  <si>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</si>
  <si>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</si>
  <si>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</si>
  <si>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</si>
  <si>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</si>
  <si>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</si>
  <si>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</si>
  <si>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</si>
  <si>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</si>
  <si>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</si>
  <si>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</si>
  <si>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</si>
  <si>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</si>
  <si>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</si>
  <si>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</si>
  <si>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</si>
  <si>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</si>
  <si>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</si>
  <si>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</si>
  <si>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</si>
  <si>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</si>
  <si>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</si>
  <si>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</si>
  <si>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</si>
  <si>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</si>
  <si>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</si>
  <si>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</si>
  <si>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</si>
  <si>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</si>
  <si>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</si>
  <si>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</si>
  <si>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</si>
  <si>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</si>
  <si>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</si>
  <si>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</si>
  <si>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</si>
  <si>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</si>
  <si>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</si>
  <si>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</si>
  <si>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</si>
  <si>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</si>
  <si>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</si>
  <si>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</si>
  <si>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</si>
  <si>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</si>
  <si>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</si>
  <si>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</si>
  <si>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</si>
  <si>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</si>
  <si>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</si>
  <si>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</si>
  <si>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</si>
  <si>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</si>
  <si>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</si>
  <si>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</si>
  <si>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</si>
  <si>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</si>
  <si>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</si>
  <si>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</si>
  <si>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</si>
  <si>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</si>
  <si>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</si>
  <si>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</si>
  <si>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</si>
  <si>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</si>
  <si>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</si>
  <si>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</si>
  <si>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</si>
  <si>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</si>
  <si>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</si>
  <si>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</si>
  <si>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</si>
  <si>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</si>
  <si>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</si>
  <si>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</si>
  <si>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</si>
  <si>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</si>
  <si>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</si>
  <si>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</si>
  <si>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</si>
  <si>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</si>
  <si>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</si>
  <si>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</si>
  <si>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</si>
  <si>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</si>
  <si>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</si>
  <si>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</si>
  <si>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</si>
  <si>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</si>
  <si>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</si>
  <si>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</si>
  <si>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</si>
  <si>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</si>
  <si>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</si>
  <si>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</si>
  <si>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</si>
  <si>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</si>
  <si>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</si>
  <si>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</si>
  <si>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</si>
  <si>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</si>
  <si>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</si>
  <si>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</si>
  <si>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</si>
  <si>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</si>
  <si>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</si>
  <si>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</si>
  <si>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</si>
  <si>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</si>
  <si>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</si>
  <si>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</si>
  <si>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</si>
  <si>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</si>
  <si>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</si>
  <si>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</si>
  <si>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</si>
  <si>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</si>
  <si>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</si>
  <si>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</si>
  <si>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</si>
  <si>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</si>
  <si>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</si>
  <si>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</si>
  <si>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</si>
  <si>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</si>
  <si>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</si>
  <si>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</si>
  <si>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</si>
  <si>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</si>
  <si>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</si>
  <si>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</si>
  <si>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</si>
  <si>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</si>
  <si>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</si>
  <si>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</si>
  <si>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</si>
  <si>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</si>
  <si>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</si>
  <si>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</si>
  <si>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</si>
  <si>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</si>
  <si>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</si>
  <si>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</si>
  <si>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</si>
  <si>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</si>
  <si>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</si>
  <si>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</si>
  <si>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</si>
  <si>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</si>
  <si>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</si>
  <si>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</si>
  <si>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</si>
  <si>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</si>
  <si>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</si>
  <si>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</si>
  <si>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</si>
  <si>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</si>
  <si>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</si>
  <si>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</si>
  <si>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</si>
  <si>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</si>
  <si>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</si>
  <si>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</si>
  <si>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</si>
  <si>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</si>
  <si>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</si>
  <si>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</si>
  <si>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</si>
  <si>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</si>
  <si>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</si>
  <si>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</si>
  <si>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</si>
  <si>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</si>
  <si>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</si>
  <si>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</si>
  <si>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</si>
  <si>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</si>
  <si>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</si>
  <si>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</si>
  <si>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</si>
  <si>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</si>
  <si>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</si>
  <si>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</si>
  <si>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</si>
  <si>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</si>
  <si>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</si>
  <si>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</si>
  <si>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</si>
  <si>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</si>
  <si>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</si>
  <si>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</si>
  <si>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</si>
  <si>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</si>
  <si>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</si>
  <si>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</si>
  <si>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</si>
  <si>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</si>
  <si>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</si>
  <si>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</si>
  <si>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</si>
  <si>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</si>
  <si>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</si>
  <si>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</si>
  <si>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</si>
  <si>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</si>
  <si>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</si>
  <si>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</si>
  <si>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</si>
  <si>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</si>
  <si>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</si>
  <si>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</si>
  <si>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</si>
  <si>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</si>
  <si>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</si>
  <si>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</si>
  <si>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</si>
  <si>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</si>
  <si>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</si>
  <si>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</si>
  <si>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</si>
  <si>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</si>
  <si>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</si>
  <si>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</si>
  <si>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</si>
  <si>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</si>
  <si>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</si>
  <si>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</si>
  <si>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</si>
  <si>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</si>
  <si>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</si>
  <si>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</si>
  <si>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</si>
  <si>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</si>
  <si>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</si>
  <si>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</si>
  <si>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</si>
  <si>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</si>
  <si>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</si>
  <si>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</si>
  <si>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</si>
  <si>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</si>
  <si>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</si>
  <si>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</si>
  <si>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</si>
  <si>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</si>
  <si>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</si>
  <si>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</si>
  <si>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</si>
  <si>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</si>
  <si>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</si>
  <si>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</si>
  <si>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</si>
  <si>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</si>
  <si>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</si>
  <si>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</si>
  <si>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</si>
  <si>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</si>
  <si>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</si>
  <si>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</si>
  <si>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</si>
  <si>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</si>
  <si>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</si>
  <si>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</si>
  <si>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</si>
  <si>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</si>
  <si>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</si>
  <si>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</si>
  <si>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</si>
  <si>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</si>
  <si>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</si>
  <si>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</si>
  <si>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</si>
  <si>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</si>
  <si>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</si>
  <si>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</si>
  <si>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</si>
  <si>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</si>
  <si>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</si>
  <si>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</si>
  <si>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</si>
  <si>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</si>
  <si>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</si>
  <si>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</si>
  <si>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</si>
  <si>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</si>
  <si>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</si>
  <si>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</si>
  <si>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</si>
  <si>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</si>
  <si>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</si>
  <si>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</si>
  <si>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</si>
  <si>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</si>
  <si>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</si>
  <si>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</si>
  <si>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</si>
  <si>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</si>
  <si>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</si>
  <si>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</si>
  <si>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</si>
  <si>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</si>
  <si>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</si>
  <si>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</si>
  <si>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</si>
  <si>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</si>
  <si>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</si>
  <si>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</si>
  <si>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</si>
  <si>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</si>
  <si>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</si>
  <si>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</si>
  <si>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</si>
  <si>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</si>
  <si>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</si>
  <si>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</si>
  <si>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</si>
  <si>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</si>
  <si>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</si>
  <si>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</si>
  <si>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</si>
  <si>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</si>
  <si>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</si>
  <si>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</si>
  <si>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</si>
  <si>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</si>
  <si>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</si>
  <si>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</si>
  <si>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</si>
  <si>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</si>
  <si>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</si>
  <si>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</si>
  <si>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</si>
  <si>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</si>
  <si>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</si>
  <si>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</si>
  <si>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</si>
  <si>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</si>
  <si>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</si>
  <si>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</si>
  <si>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</si>
  <si>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</si>
  <si>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</si>
  <si>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</si>
  <si>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</si>
  <si>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</si>
  <si>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</si>
  <si>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</si>
  <si>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</si>
  <si>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</si>
  <si>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</si>
  <si>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</si>
  <si>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</si>
  <si>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</si>
  <si>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</si>
  <si>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</si>
  <si>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</si>
  <si>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</si>
  <si>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</si>
  <si>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</si>
  <si>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</si>
  <si>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</si>
  <si>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</si>
  <si>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</si>
  <si>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</si>
  <si>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</si>
  <si>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</si>
  <si>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</si>
  <si>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</si>
  <si>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</si>
  <si>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</si>
  <si>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</si>
  <si>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</si>
  <si>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</si>
  <si>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</si>
  <si>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</si>
  <si>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</si>
  <si>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</si>
  <si>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</si>
  <si>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</si>
  <si>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</si>
  <si>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</si>
  <si>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</si>
  <si>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</si>
  <si>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</si>
  <si>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</si>
  <si>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</si>
  <si>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</si>
  <si>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</si>
  <si>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</si>
  <si>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</si>
  <si>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</si>
  <si>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</si>
  <si>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</si>
  <si>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</si>
  <si>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</si>
  <si>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</si>
  <si>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</si>
  <si>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</si>
  <si>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</si>
  <si>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</si>
  <si>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</si>
  <si>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</si>
  <si>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</si>
  <si>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</si>
  <si>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</si>
  <si>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</si>
  <si>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</si>
  <si>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</si>
  <si>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</si>
  <si>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</si>
  <si>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</si>
  <si>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</si>
  <si>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</si>
  <si>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</si>
  <si>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</si>
  <si>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</si>
  <si>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</si>
  <si>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</si>
  <si>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</si>
  <si>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</si>
  <si>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</si>
  <si>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</si>
  <si>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</si>
  <si>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</si>
  <si>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</si>
  <si>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</si>
  <si>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</si>
  <si>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</si>
  <si>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</si>
  <si>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</si>
  <si>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</si>
  <si>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</si>
  <si>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</si>
  <si>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</si>
  <si>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</si>
  <si>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</si>
  <si>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</si>
  <si>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</si>
  <si>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</si>
  <si>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</si>
  <si>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</si>
  <si>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</si>
  <si>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</si>
  <si>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</si>
  <si>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</si>
  <si>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</si>
  <si>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</si>
  <si>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</si>
  <si>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</si>
  <si>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</si>
  <si>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</si>
  <si>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</si>
  <si>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</si>
  <si>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</si>
  <si>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</si>
  <si>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</si>
  <si>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</si>
  <si>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</si>
  <si>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</si>
  <si>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</si>
  <si>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</si>
  <si>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</si>
  <si>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</si>
  <si>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</si>
  <si>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</si>
  <si>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</si>
  <si>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</si>
  <si>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</si>
  <si>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</si>
  <si>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</si>
  <si>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</si>
  <si>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</si>
  <si>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</si>
  <si>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</si>
  <si>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</si>
  <si>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</si>
  <si>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</si>
  <si>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</si>
  <si>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</si>
  <si>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</si>
  <si>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</si>
  <si>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</si>
  <si>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</si>
  <si>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</si>
  <si>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</si>
  <si>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</si>
  <si>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</si>
  <si>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</si>
  <si>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</si>
  <si>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</si>
  <si>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</si>
  <si>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</si>
  <si>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</si>
  <si>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</si>
  <si>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</si>
  <si>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</si>
  <si>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</si>
  <si>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</si>
  <si>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</si>
  <si>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</si>
  <si>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</si>
  <si>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</si>
  <si>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</si>
  <si>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</si>
  <si>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</si>
  <si>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</si>
  <si>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</si>
  <si>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</si>
  <si>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</si>
  <si>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</si>
  <si>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</si>
  <si>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</si>
  <si>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</si>
  <si>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</si>
  <si>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</si>
  <si>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</si>
  <si>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</si>
  <si>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</si>
  <si>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</si>
  <si>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</si>
  <si>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</si>
  <si>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</si>
  <si>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</si>
  <si>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</si>
  <si>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</si>
  <si>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</si>
  <si>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</si>
  <si>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</si>
  <si>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</si>
  <si>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</si>
  <si>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</si>
  <si>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</si>
  <si>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</si>
  <si>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</si>
  <si>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</si>
  <si>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</si>
  <si>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</si>
  <si>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</si>
  <si>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</si>
  <si>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</si>
  <si>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</si>
  <si>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</si>
  <si>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</si>
  <si>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</si>
  <si>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</si>
  <si>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</si>
  <si>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</si>
  <si>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</si>
  <si>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</si>
  <si>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</si>
  <si>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</si>
  <si>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</si>
  <si>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</si>
  <si>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</si>
  <si>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</si>
  <si>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</si>
  <si>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</si>
  <si>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</si>
  <si>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</si>
  <si>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</si>
  <si>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</si>
  <si>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</si>
  <si>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</si>
  <si>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</si>
  <si>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</si>
  <si>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</si>
  <si>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</si>
  <si>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</si>
  <si>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</si>
  <si>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</si>
  <si>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</si>
  <si>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</si>
  <si>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</si>
  <si>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</si>
  <si>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</si>
  <si>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</si>
  <si>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</si>
  <si>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</si>
  <si>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</si>
  <si>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</si>
  <si>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</si>
  <si>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</si>
  <si>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</si>
  <si>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</si>
  <si>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</si>
  <si>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</si>
  <si>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</si>
  <si>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</si>
  <si>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</si>
  <si>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</si>
  <si>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</si>
  <si>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</si>
  <si>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</si>
  <si>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</si>
  <si>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</si>
  <si>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</si>
  <si>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</si>
  <si>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</si>
  <si>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</si>
  <si>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</si>
  <si>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</si>
  <si>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</si>
  <si>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</si>
  <si>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</si>
  <si>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</si>
  <si>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</si>
  <si>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</si>
  <si>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</si>
  <si>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</si>
  <si>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</si>
  <si>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</si>
  <si>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</si>
  <si>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</si>
  <si>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</si>
  <si>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</si>
  <si>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</si>
  <si>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</si>
  <si>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</si>
  <si>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</si>
  <si>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</si>
  <si>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</si>
  <si>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</si>
  <si>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</si>
  <si>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</si>
  <si>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</si>
  <si>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</si>
  <si>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</si>
  <si>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</si>
  <si>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</si>
  <si>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</si>
  <si>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</si>
  <si>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</si>
  <si>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</si>
  <si>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</si>
  <si>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</si>
  <si>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</si>
  <si>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</si>
  <si>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</si>
  <si>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</si>
  <si>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</si>
  <si>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</si>
  <si>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</si>
  <si>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</si>
  <si>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</si>
  <si>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</si>
  <si>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</si>
  <si>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</si>
  <si>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</si>
  <si>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</si>
  <si>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</si>
  <si>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</si>
  <si>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</si>
  <si>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</si>
  <si>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</si>
  <si>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</si>
  <si>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</si>
  <si>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</si>
  <si>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</si>
  <si>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</si>
  <si>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</si>
  <si>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</si>
  <si>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</si>
  <si>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</si>
  <si>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</si>
  <si>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</si>
  <si>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</si>
  <si>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</si>
  <si>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</si>
  <si>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</si>
  <si>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</si>
  <si>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</si>
  <si>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</si>
  <si>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</si>
  <si>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</si>
  <si>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</si>
  <si>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</si>
  <si>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</si>
  <si>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</si>
  <si>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</si>
  <si>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</si>
  <si>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</si>
  <si>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</si>
  <si>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</si>
  <si>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</si>
  <si>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</si>
  <si>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</si>
  <si>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</si>
  <si>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</si>
  <si>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</si>
  <si>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</si>
  <si>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</si>
  <si>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</si>
  <si>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</si>
  <si>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</si>
  <si>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</si>
  <si>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</si>
  <si>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</si>
  <si>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</si>
  <si>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</si>
  <si>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</si>
  <si>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</si>
  <si>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</si>
  <si>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</si>
  <si>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</si>
  <si>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</si>
  <si>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</si>
  <si>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</si>
  <si>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</si>
  <si>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</si>
  <si>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</si>
  <si>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</si>
  <si>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</si>
  <si>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</si>
  <si>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</si>
  <si>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</si>
  <si>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</si>
  <si>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</si>
  <si>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</si>
  <si>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</si>
  <si>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</si>
  <si>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</si>
  <si>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</si>
  <si>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</si>
  <si>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</si>
  <si>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</si>
  <si>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</si>
  <si>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</si>
  <si>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</si>
  <si>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</si>
  <si>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</si>
  <si>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</si>
  <si>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</si>
  <si>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</si>
  <si>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</si>
  <si>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</si>
  <si>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</si>
  <si>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</si>
  <si>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</si>
  <si>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</si>
  <si>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</si>
  <si>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</si>
  <si>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</si>
  <si>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</si>
  <si>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</si>
  <si>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</si>
  <si>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</si>
  <si>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</si>
  <si>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</si>
  <si>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</si>
  <si>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</si>
  <si>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</si>
  <si>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</si>
  <si>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</si>
  <si>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</si>
  <si>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</si>
  <si>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</si>
  <si>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</si>
  <si>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</si>
  <si>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</si>
  <si>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</si>
  <si>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</si>
  <si>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</si>
  <si>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</si>
  <si>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</si>
  <si>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</si>
  <si>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</si>
  <si>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</si>
  <si>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</si>
  <si>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</si>
  <si>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</si>
  <si>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</si>
  <si>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</si>
  <si>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</si>
  <si>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</si>
  <si>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</si>
  <si>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</si>
  <si>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</si>
  <si>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</si>
  <si>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</si>
  <si>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</si>
  <si>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</si>
  <si>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</si>
  <si>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</si>
  <si>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</si>
  <si>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</si>
  <si>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</si>
  <si>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</si>
  <si>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</si>
  <si>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</si>
  <si>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</si>
  <si>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</si>
  <si>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</si>
  <si>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</si>
  <si>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</si>
  <si>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</si>
  <si>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</si>
  <si>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</si>
  <si>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</si>
  <si>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</si>
  <si>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</si>
  <si>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</si>
  <si>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</si>
  <si>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</si>
  <si>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</si>
  <si>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</si>
  <si>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</si>
  <si>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</si>
  <si>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</si>
  <si>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</si>
  <si>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</si>
  <si>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</si>
  <si>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</si>
  <si>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</si>
  <si>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</si>
  <si>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</si>
  <si>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</si>
  <si>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</si>
  <si>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</si>
  <si>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</si>
  <si>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</si>
  <si>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</si>
  <si>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</si>
  <si>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</si>
  <si>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</si>
  <si>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</si>
  <si>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</si>
  <si>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</si>
  <si>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</si>
  <si>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</si>
  <si>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</si>
  <si>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</si>
  <si>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</si>
  <si>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</si>
  <si>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</si>
  <si>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</si>
  <si>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</si>
  <si>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</si>
  <si>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</si>
  <si>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</si>
  <si>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</si>
  <si>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</si>
  <si>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</si>
  <si>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</si>
  <si>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</si>
  <si>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</si>
  <si>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</si>
  <si>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</si>
  <si>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</si>
  <si>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</si>
  <si>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</si>
  <si>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</si>
  <si>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</si>
  <si>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</si>
  <si>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</si>
  <si>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</si>
  <si>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</si>
  <si>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</si>
  <si>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</si>
  <si>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</si>
  <si>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</si>
  <si>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</si>
  <si>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</si>
  <si>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</si>
  <si>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</si>
  <si>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</si>
  <si>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</si>
  <si>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</si>
  <si>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</si>
  <si>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</si>
  <si>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</si>
  <si>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</si>
  <si>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</si>
  <si>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</si>
  <si>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</si>
  <si>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</si>
  <si>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</si>
  <si>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</si>
  <si>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</si>
  <si>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</si>
  <si>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</si>
  <si>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</si>
  <si>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</si>
  <si>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</si>
  <si>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</si>
  <si>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</si>
  <si>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</si>
  <si>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</si>
  <si>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</si>
  <si>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</si>
  <si>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</si>
  <si>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</si>
  <si>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</si>
  <si>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</si>
  <si>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</si>
  <si>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</si>
  <si>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</si>
  <si>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</si>
  <si>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</si>
  <si>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</si>
  <si>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</si>
  <si>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</si>
  <si>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</si>
  <si>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</si>
  <si>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</si>
  <si>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</si>
  <si>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</si>
  <si>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</si>
  <si>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</si>
  <si>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</si>
  <si>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</si>
  <si>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</si>
  <si>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</si>
  <si>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</si>
  <si>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</si>
  <si>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</si>
  <si>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</si>
  <si>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</si>
  <si>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</si>
  <si>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</si>
  <si>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</si>
  <si>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</si>
  <si>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</si>
  <si>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</si>
  <si>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</si>
  <si>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</si>
  <si>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</si>
  <si>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</si>
  <si>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</si>
  <si>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</si>
  <si>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</si>
  <si>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</si>
  <si>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</si>
  <si>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</si>
  <si>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</si>
  <si>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</si>
  <si>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</si>
  <si>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</si>
  <si>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</si>
  <si>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</si>
  <si>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</si>
  <si>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</si>
  <si>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</si>
  <si>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</si>
  <si>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</si>
  <si>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</si>
  <si>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</si>
  <si>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</si>
  <si>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</si>
  <si>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</si>
  <si>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</si>
  <si>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</si>
  <si>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</si>
  <si>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</si>
  <si>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</si>
  <si>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</si>
  <si>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</si>
  <si>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</si>
  <si>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</si>
  <si>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</si>
  <si>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</si>
  <si>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</si>
  <si>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</si>
  <si>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</si>
  <si>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</si>
  <si>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</si>
  <si>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</si>
  <si>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</si>
  <si>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</si>
  <si>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</si>
  <si>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</si>
  <si>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</si>
  <si>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</si>
  <si>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</si>
  <si>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</si>
  <si>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</si>
  <si>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</si>
  <si>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</si>
  <si>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</si>
  <si>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</si>
  <si>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</si>
  <si>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</si>
  <si>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</si>
  <si>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</si>
  <si>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</si>
  <si>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</si>
  <si>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</si>
  <si>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</si>
  <si>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</si>
  <si>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</si>
  <si>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</si>
  <si>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</si>
  <si>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</si>
  <si>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</si>
  <si>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</si>
  <si>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</si>
  <si>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</si>
  <si>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</si>
  <si>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</si>
  <si>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</si>
  <si>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</si>
  <si>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</si>
  <si>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</si>
  <si>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</si>
  <si>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</si>
  <si>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</si>
  <si>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</si>
  <si>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</si>
  <si>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</si>
  <si>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</si>
  <si>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</si>
  <si>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</si>
  <si>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</si>
  <si>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</si>
  <si>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</si>
  <si>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</si>
  <si>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</si>
  <si>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</si>
  <si>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</si>
  <si>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</si>
  <si>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</si>
  <si>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</si>
  <si>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</si>
  <si>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</si>
  <si>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</si>
  <si>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</si>
  <si>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</si>
  <si>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</si>
  <si>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</si>
  <si>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</si>
  <si>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</si>
  <si>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</si>
  <si>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</si>
  <si>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</si>
  <si>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</si>
  <si>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</si>
  <si>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</si>
  <si>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</si>
  <si>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</si>
  <si>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</si>
  <si>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</si>
  <si>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</si>
  <si>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</si>
  <si>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</si>
  <si>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</si>
  <si>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</si>
  <si>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</si>
  <si>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</si>
  <si>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</si>
  <si>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</si>
  <si>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</si>
  <si>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</si>
  <si>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</si>
  <si>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</si>
  <si>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</si>
  <si>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</si>
  <si>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</si>
  <si>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</si>
  <si>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</si>
  <si>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</si>
  <si>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</si>
  <si>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</si>
  <si>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</si>
  <si>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</si>
  <si>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</si>
  <si>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</si>
  <si>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</si>
  <si>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</si>
  <si>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</si>
  <si>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</si>
  <si>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</si>
  <si>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</si>
  <si>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</si>
  <si>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</si>
  <si>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</si>
  <si>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</si>
  <si>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</si>
  <si>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</si>
  <si>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</si>
  <si>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</si>
  <si>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</si>
  <si>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</si>
  <si>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</si>
  <si>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</si>
  <si>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</si>
  <si>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</si>
  <si>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</si>
  <si>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</si>
  <si>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</si>
  <si>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</si>
  <si>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</si>
  <si>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</si>
  <si>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</si>
  <si>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</si>
  <si>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</si>
  <si>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</si>
  <si>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</si>
  <si>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</si>
  <si>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</si>
  <si>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</si>
  <si>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</si>
  <si>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</si>
  <si>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</si>
  <si>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</si>
  <si>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</si>
  <si>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</si>
  <si>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</si>
  <si>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</si>
  <si>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</si>
  <si>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</si>
  <si>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</si>
  <si>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</si>
  <si>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</si>
  <si>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</si>
  <si>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</si>
  <si>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</si>
  <si>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</si>
  <si>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</si>
  <si>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</si>
  <si>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</si>
  <si>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</si>
  <si>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</si>
  <si>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</si>
  <si>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</si>
  <si>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</si>
  <si>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</si>
  <si>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</si>
  <si>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</si>
  <si>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</si>
  <si>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</si>
  <si>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</si>
  <si>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</si>
  <si>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</si>
  <si>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</si>
  <si>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</si>
  <si>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</si>
  <si>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</si>
  <si>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</si>
  <si>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</si>
  <si>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</si>
  <si>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</si>
  <si>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</si>
  <si>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</si>
  <si>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</si>
  <si>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</si>
  <si>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</si>
  <si>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</si>
  <si>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</si>
  <si>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</si>
  <si>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</si>
  <si>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</si>
  <si>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</si>
  <si>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</si>
  <si>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</si>
  <si>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</si>
  <si>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</si>
  <si>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</si>
  <si>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</si>
  <si>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</si>
  <si>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</si>
  <si>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</si>
  <si>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</si>
  <si>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</si>
  <si>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</si>
  <si>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</si>
  <si>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</si>
  <si>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</si>
  <si>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</si>
  <si>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</si>
  <si>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</si>
  <si>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</si>
  <si>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</si>
  <si>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</si>
  <si>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</si>
  <si>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</si>
  <si>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</si>
  <si>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</si>
  <si>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</si>
  <si>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</si>
  <si>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</si>
  <si>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</si>
  <si>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</si>
  <si>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</si>
  <si>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</si>
  <si>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</si>
  <si>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</si>
  <si>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</si>
  <si>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</si>
  <si>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</si>
  <si>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</si>
  <si>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</si>
  <si>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</si>
  <si>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</si>
  <si>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</si>
  <si>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</si>
  <si>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</si>
  <si>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</si>
  <si>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</si>
  <si>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</si>
  <si>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</si>
  <si>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</si>
  <si>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</si>
  <si>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</si>
  <si>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</si>
  <si>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</si>
  <si>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</si>
  <si>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</si>
  <si>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</si>
  <si>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</si>
  <si>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</si>
  <si>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</si>
  <si>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</si>
  <si>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</si>
  <si>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</si>
  <si>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</si>
  <si>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</si>
  <si>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</si>
  <si>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</si>
  <si>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</si>
  <si>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</si>
  <si>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</si>
  <si>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</si>
  <si>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</si>
  <si>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</si>
  <si>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</si>
  <si>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</si>
  <si>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</si>
  <si>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</si>
  <si>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</si>
  <si>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</si>
  <si>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</si>
  <si>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</si>
  <si>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</si>
  <si>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</si>
  <si>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</si>
  <si>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</si>
  <si>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</si>
  <si>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</si>
  <si>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</si>
  <si>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</si>
  <si>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</si>
  <si>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</si>
  <si>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</si>
  <si>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</si>
  <si>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</si>
  <si>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</si>
  <si>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</si>
  <si>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</si>
  <si>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</si>
  <si>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</si>
  <si>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</si>
  <si>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</si>
  <si>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</si>
  <si>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</si>
  <si>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</si>
  <si>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</si>
  <si>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</si>
  <si>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</si>
  <si>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</si>
  <si>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</si>
  <si>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</si>
  <si>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</si>
  <si>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</si>
  <si>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</si>
  <si>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</si>
  <si>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</si>
  <si>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</si>
  <si>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</si>
  <si>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</si>
  <si>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</si>
  <si>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</si>
  <si>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</si>
  <si>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</si>
  <si>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</si>
  <si>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</si>
  <si>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</si>
  <si>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</si>
  <si>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</si>
  <si>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</si>
  <si>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</si>
  <si>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</si>
  <si>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</si>
  <si>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</si>
  <si>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</si>
  <si>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</si>
  <si>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</si>
  <si>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</si>
  <si>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</si>
  <si>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</si>
  <si>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</si>
  <si>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</si>
  <si>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</si>
  <si>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</si>
  <si>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</si>
  <si>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</si>
  <si>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</si>
  <si>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</si>
  <si>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</si>
  <si>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</si>
  <si>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</si>
  <si>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</si>
  <si>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</si>
  <si>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</si>
  <si>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</si>
  <si>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</si>
  <si>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</si>
  <si>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</si>
  <si>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</si>
  <si>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</si>
  <si>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</si>
  <si>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</si>
  <si>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</si>
  <si>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</si>
  <si>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</si>
  <si>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</si>
  <si>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</si>
  <si>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</si>
  <si>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</si>
  <si>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</si>
  <si>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</si>
  <si>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</si>
  <si>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</si>
  <si>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</si>
  <si>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</si>
  <si>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</si>
  <si>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</si>
  <si>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</si>
  <si>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</si>
  <si>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</si>
  <si>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</si>
  <si>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</si>
  <si>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</si>
  <si>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</si>
  <si>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</si>
  <si>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</si>
  <si>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</si>
  <si>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</si>
  <si>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</si>
  <si>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</si>
  <si>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</si>
  <si>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</si>
  <si>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</si>
  <si>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</si>
  <si>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</si>
  <si>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</si>
  <si>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</si>
  <si>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</si>
  <si>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</si>
  <si>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</si>
  <si>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</si>
  <si>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</si>
  <si>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</si>
  <si>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</si>
  <si>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</si>
  <si>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</si>
  <si>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</si>
  <si>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</si>
  <si>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</si>
  <si>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</si>
  <si>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</si>
  <si>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</si>
  <si>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</si>
  <si>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</si>
  <si>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</si>
  <si>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</si>
  <si>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</si>
  <si>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</si>
  <si>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</si>
  <si>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</si>
  <si>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</si>
  <si>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</si>
  <si>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</si>
  <si>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</si>
  <si>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</si>
  <si>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</si>
  <si>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</si>
  <si>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</si>
  <si>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</si>
  <si>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</si>
  <si>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</si>
  <si>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</si>
  <si>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</si>
  <si>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</si>
  <si>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</si>
  <si>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</si>
  <si>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</si>
  <si>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</si>
  <si>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</si>
  <si>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</si>
  <si>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</si>
  <si>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</si>
  <si>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</si>
  <si>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</si>
  <si>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</si>
  <si>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</si>
  <si>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</si>
  <si>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</si>
  <si>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</si>
  <si>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</si>
  <si>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</si>
  <si>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</si>
  <si>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</si>
  <si>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</si>
  <si>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</si>
  <si>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</si>
  <si>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</si>
  <si>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</si>
  <si>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</si>
  <si>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</si>
  <si>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</si>
  <si>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</si>
  <si>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</si>
  <si>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</si>
  <si>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</si>
  <si>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</si>
  <si>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</si>
  <si>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</si>
  <si>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</si>
  <si>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</si>
  <si>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</si>
  <si>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</si>
  <si>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</si>
  <si>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</si>
  <si>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</si>
  <si>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</si>
  <si>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</si>
  <si>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</si>
  <si>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</si>
  <si>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</si>
  <si>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</si>
  <si>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</si>
  <si>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</si>
  <si>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</si>
  <si>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</si>
  <si>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</si>
  <si>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</si>
  <si>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</si>
  <si>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</si>
  <si>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</si>
  <si>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</si>
  <si>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</si>
  <si>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</si>
  <si>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</si>
  <si>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</si>
  <si>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</si>
  <si>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</si>
  <si>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</si>
  <si>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</si>
  <si>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</si>
  <si>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</si>
  <si>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</si>
  <si>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</si>
  <si>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</si>
  <si>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</si>
  <si>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</si>
  <si>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</si>
  <si>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</si>
  <si>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</si>
  <si>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</si>
  <si>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</si>
  <si>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</si>
  <si>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</si>
  <si>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</si>
  <si>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</si>
  <si>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</si>
  <si>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</si>
  <si>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</si>
  <si>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</si>
  <si>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</si>
  <si>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</si>
  <si>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</si>
  <si>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</si>
  <si>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</si>
  <si>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</si>
  <si>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</si>
  <si>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</si>
  <si>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</si>
  <si>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</si>
  <si>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</si>
  <si>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</si>
  <si>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</si>
  <si>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</si>
  <si>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</si>
  <si>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</si>
  <si>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</si>
  <si>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</si>
  <si>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</si>
  <si>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</si>
  <si>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</si>
  <si>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</si>
  <si>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</si>
  <si>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</si>
  <si>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</si>
  <si>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</si>
  <si>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</si>
  <si>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</si>
  <si>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</si>
  <si>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</si>
  <si>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</si>
  <si>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</si>
  <si>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</si>
  <si>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</si>
  <si>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</si>
  <si>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</si>
  <si>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</si>
  <si>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</si>
  <si>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</si>
  <si>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</si>
  <si>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</si>
  <si>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</si>
  <si>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</si>
  <si>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</si>
  <si>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</si>
  <si>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</si>
  <si>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</si>
  <si>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</si>
  <si>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</si>
  <si>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</si>
  <si>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</si>
  <si>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</si>
  <si>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</si>
  <si>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</si>
  <si>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</si>
  <si>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</si>
  <si>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</si>
  <si>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</si>
  <si>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</si>
  <si>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</si>
  <si>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</si>
  <si>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</si>
  <si>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</si>
  <si>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</si>
  <si>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</si>
  <si>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</si>
  <si>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</si>
  <si>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</si>
  <si>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</si>
  <si>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</si>
  <si>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</si>
  <si>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</si>
  <si>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</si>
  <si>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</si>
  <si>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</si>
  <si>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</si>
  <si>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</si>
  <si>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</si>
  <si>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</si>
  <si>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</si>
  <si>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</si>
  <si>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</si>
  <si>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</si>
  <si>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</si>
  <si>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</si>
  <si>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</si>
  <si>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</si>
  <si>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</si>
  <si>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</si>
  <si>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</si>
  <si>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</si>
  <si>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</si>
  <si>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</si>
  <si>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</si>
  <si>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</si>
  <si>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</si>
  <si>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</si>
  <si>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</si>
  <si>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</si>
  <si>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</si>
  <si>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</si>
  <si>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</si>
  <si>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</si>
  <si>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</si>
  <si>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</si>
  <si>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</si>
  <si>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</si>
  <si>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</si>
  <si>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</si>
  <si>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</si>
  <si>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</si>
  <si>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</si>
  <si>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</si>
  <si>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</si>
  <si>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</si>
  <si>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</si>
  <si>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</si>
  <si>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</si>
  <si>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</si>
  <si>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</si>
  <si>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</si>
  <si>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</si>
  <si>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</si>
  <si>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</si>
  <si>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</si>
  <si>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</si>
  <si>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</si>
  <si>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</si>
  <si>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</si>
  <si>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</si>
  <si>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</si>
  <si>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</si>
  <si>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</si>
  <si>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</si>
  <si>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</si>
  <si>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</si>
  <si>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</si>
  <si>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</si>
  <si>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</si>
  <si>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</si>
  <si>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</si>
  <si>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</si>
  <si>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</si>
  <si>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</si>
  <si>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</si>
  <si>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</si>
  <si>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</si>
  <si>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</si>
  <si>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</si>
  <si>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</si>
  <si>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</si>
  <si>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</si>
  <si>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</si>
  <si>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</si>
  <si>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</si>
  <si>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</si>
  <si>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</si>
  <si>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</si>
  <si>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</si>
  <si>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</si>
  <si>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</si>
  <si>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</si>
  <si>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</si>
  <si>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</si>
  <si>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</si>
  <si>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</si>
  <si>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</si>
  <si>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</si>
  <si>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</si>
  <si>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</si>
  <si>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</si>
  <si>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</si>
  <si>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</si>
  <si>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</si>
  <si>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</si>
  <si>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</si>
  <si>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</si>
  <si>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</si>
  <si>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</si>
  <si>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</si>
  <si>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</si>
  <si>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</si>
  <si>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</si>
  <si>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</si>
  <si>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</si>
  <si>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</si>
  <si>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</si>
  <si>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</si>
  <si>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</si>
  <si>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</si>
  <si>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</si>
  <si>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</si>
  <si>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</si>
  <si>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</si>
  <si>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</si>
  <si>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</si>
  <si>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</si>
  <si>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</si>
  <si>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</si>
  <si>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</si>
  <si>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</si>
  <si>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</si>
  <si>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</si>
  <si>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</si>
  <si>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</si>
  <si>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</si>
  <si>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</si>
  <si>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</si>
  <si>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</si>
  <si>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</si>
  <si>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</si>
  <si>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</si>
  <si>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</si>
  <si>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</si>
  <si>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</si>
  <si>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</si>
  <si>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</si>
  <si>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</si>
  <si>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</si>
  <si>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</si>
  <si>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</si>
  <si>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</si>
  <si>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</si>
  <si>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</si>
  <si>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</si>
  <si>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</si>
  <si>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</si>
  <si>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</si>
  <si>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</si>
  <si>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</si>
  <si>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</si>
  <si>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</si>
  <si>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</si>
  <si>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</si>
  <si>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</si>
  <si>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</si>
  <si>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</si>
  <si>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</si>
  <si>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</si>
  <si>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</si>
  <si>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</si>
  <si>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</si>
  <si>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</si>
  <si>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</si>
  <si>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</si>
  <si>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</si>
  <si>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</si>
  <si>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</si>
  <si>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</si>
  <si>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</si>
  <si>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</si>
  <si>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</si>
  <si>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</si>
  <si>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</si>
  <si>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</si>
  <si>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</si>
  <si>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</si>
  <si>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</si>
  <si>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</si>
  <si>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</si>
  <si>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</si>
  <si>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</si>
  <si>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</si>
  <si>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</si>
  <si>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</si>
  <si>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</si>
  <si>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</si>
  <si>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</si>
  <si>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</si>
  <si>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</si>
  <si>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</si>
  <si>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</si>
  <si>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</si>
  <si>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</si>
  <si>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</si>
  <si>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</si>
  <si>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</si>
  <si>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</si>
  <si>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</si>
  <si>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</si>
  <si>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</si>
  <si>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</si>
  <si>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</si>
  <si>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</si>
  <si>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</si>
  <si>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</si>
  <si>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</si>
  <si>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</si>
  <si>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</si>
  <si>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</si>
  <si>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</si>
  <si>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</si>
  <si>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</si>
  <si>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</si>
  <si>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</si>
  <si>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</si>
  <si>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</si>
  <si>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</si>
  <si>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</si>
  <si>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</si>
  <si>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</si>
  <si>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</si>
  <si>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</si>
  <si>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</si>
  <si>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</si>
  <si>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</si>
  <si>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</si>
  <si>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</si>
  <si>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</si>
  <si>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</si>
  <si>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</si>
  <si>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</si>
  <si>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</si>
  <si>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</si>
  <si>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</si>
  <si>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</si>
  <si>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</si>
  <si>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</si>
  <si>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</si>
  <si>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</si>
  <si>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</si>
  <si>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</si>
  <si>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</si>
  <si>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</si>
  <si>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</si>
  <si>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</si>
  <si>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</si>
  <si>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</si>
  <si>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</si>
  <si>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</si>
  <si>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</si>
  <si>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</si>
  <si>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</si>
  <si>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</si>
  <si>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</si>
  <si>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</si>
  <si>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</si>
  <si>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</si>
  <si>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</si>
  <si>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</si>
  <si>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</si>
  <si>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</si>
  <si>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</si>
  <si>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</si>
  <si>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</si>
  <si>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</si>
  <si>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</si>
  <si>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</si>
  <si>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</si>
  <si>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</si>
  <si>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</si>
  <si>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</si>
  <si>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</si>
  <si>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</si>
  <si>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</si>
  <si>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</si>
  <si>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</si>
  <si>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</si>
  <si>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</si>
  <si>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</si>
  <si>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</si>
  <si>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</si>
  <si>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</si>
  <si>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</si>
  <si>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</si>
  <si>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</si>
  <si>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</si>
  <si>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</si>
  <si>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</si>
  <si>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</si>
  <si>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</si>
  <si>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</si>
  <si>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</si>
  <si>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</si>
  <si>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</si>
  <si>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</si>
  <si>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</si>
  <si>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</si>
  <si>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</si>
  <si>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</si>
  <si>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</si>
  <si>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</si>
  <si>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</si>
  <si>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</si>
  <si>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</si>
  <si>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</si>
  <si>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</si>
  <si>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</si>
  <si>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</si>
  <si>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</si>
  <si>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</si>
  <si>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</si>
  <si>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</si>
  <si>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</si>
  <si>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</si>
  <si>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</si>
  <si>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</si>
  <si>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</si>
  <si>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</si>
  <si>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</si>
  <si>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</si>
  <si>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</si>
  <si>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</si>
  <si>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</si>
  <si>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</si>
  <si>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</si>
  <si>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</si>
  <si>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</si>
  <si>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</si>
  <si>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</si>
  <si>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</si>
  <si>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</si>
  <si>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</si>
  <si>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</si>
  <si>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</si>
  <si>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</si>
  <si>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</si>
  <si>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</si>
  <si>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</si>
  <si>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</si>
  <si>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</si>
  <si>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</si>
  <si>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</si>
  <si>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</si>
  <si>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</si>
  <si>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</si>
  <si>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</si>
  <si>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</si>
  <si>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</si>
  <si>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</si>
  <si>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</si>
  <si>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</si>
  <si>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</si>
  <si>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</si>
  <si>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</si>
  <si>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</si>
  <si>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</si>
  <si>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</si>
  <si>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</si>
  <si>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</si>
  <si>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</si>
  <si>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</si>
  <si>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</si>
  <si>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</si>
  <si>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</si>
  <si>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</si>
  <si>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</si>
  <si>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</si>
  <si>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</si>
  <si>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</si>
  <si>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</si>
  <si>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</si>
  <si>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</si>
  <si>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</si>
  <si>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</si>
  <si>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</si>
  <si>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</si>
  <si>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</si>
  <si>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</si>
  <si>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</si>
  <si>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</si>
  <si>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</si>
  <si>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</si>
  <si>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</si>
  <si>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</si>
  <si>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</si>
  <si>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</si>
  <si>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</si>
  <si>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</si>
  <si>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</si>
  <si>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</si>
  <si>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</si>
  <si>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</si>
  <si>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</si>
  <si>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</si>
  <si>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</si>
  <si>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</si>
  <si>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</si>
  <si>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</si>
  <si>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</si>
  <si>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</si>
  <si>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</si>
  <si>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</si>
  <si>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</si>
  <si>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</si>
  <si>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</si>
  <si>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</si>
  <si>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</si>
  <si>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</si>
  <si>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</si>
  <si>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</si>
  <si>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</si>
  <si>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</si>
  <si>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</si>
  <si>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</si>
  <si>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</si>
  <si>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</si>
  <si>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</si>
  <si>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</si>
  <si>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</si>
  <si>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</si>
  <si>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</si>
  <si>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</si>
  <si>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</si>
  <si>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</si>
  <si>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</si>
  <si>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</si>
  <si>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</si>
  <si>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</si>
  <si>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</si>
  <si>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</si>
  <si>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</si>
  <si>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</si>
  <si>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</si>
  <si>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</si>
  <si>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</si>
  <si>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</si>
  <si>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</si>
  <si>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</si>
  <si>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</si>
  <si>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</si>
  <si>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</si>
  <si>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</si>
  <si>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</si>
  <si>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</si>
  <si>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</si>
  <si>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</si>
  <si>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</si>
  <si>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</si>
  <si>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</si>
  <si>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</si>
  <si>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</si>
  <si>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</si>
  <si>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</si>
  <si>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</si>
  <si>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</si>
  <si>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</si>
  <si>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</si>
  <si>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</si>
  <si>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</si>
  <si>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</si>
  <si>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</si>
  <si>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</si>
  <si>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</si>
  <si>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</si>
  <si>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</si>
  <si>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</si>
  <si>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</si>
  <si>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</si>
  <si>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</si>
  <si>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</si>
  <si>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</si>
  <si>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</si>
  <si>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</si>
  <si>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</si>
  <si>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</si>
  <si>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</si>
  <si>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</si>
  <si>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</si>
  <si>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</si>
  <si>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</si>
  <si>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</si>
  <si>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</si>
  <si>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</si>
  <si>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</si>
  <si>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</si>
  <si>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</si>
  <si>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</si>
  <si>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</si>
  <si>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</si>
  <si>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</si>
  <si>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</si>
  <si>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</si>
  <si>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</si>
  <si>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</si>
  <si>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</si>
  <si>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</si>
  <si>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</si>
  <si>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</si>
  <si>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</si>
  <si>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</si>
  <si>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</si>
  <si>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</si>
  <si>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</si>
  <si>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</si>
  <si>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</si>
  <si>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</si>
  <si>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</si>
  <si>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</si>
  <si>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</si>
  <si>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</si>
  <si>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</si>
  <si>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</si>
  <si>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</si>
  <si>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</si>
  <si>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</si>
  <si>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</si>
  <si>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</si>
  <si>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</si>
  <si>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</si>
  <si>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</si>
  <si>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</si>
  <si>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</si>
  <si>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</si>
  <si>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</si>
  <si>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</si>
  <si>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</si>
  <si>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</si>
  <si>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</si>
  <si>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</si>
  <si>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</si>
  <si>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</si>
  <si>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</si>
  <si>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</si>
  <si>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</si>
  <si>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</si>
  <si>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</si>
  <si>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</si>
  <si>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</si>
  <si>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</si>
  <si>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</si>
  <si>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</si>
  <si>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</si>
  <si>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</si>
  <si>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</si>
  <si>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</si>
  <si>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</si>
  <si>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</si>
  <si>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</si>
  <si>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</si>
  <si>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</si>
  <si>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</si>
  <si>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</si>
  <si>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</si>
  <si>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</si>
  <si>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</si>
  <si>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</si>
  <si>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</si>
  <si>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</si>
  <si>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</si>
  <si>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</si>
  <si>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</si>
  <si>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</si>
  <si>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</si>
  <si>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</si>
  <si>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</si>
  <si>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</si>
  <si>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</si>
  <si>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</si>
  <si>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</si>
  <si>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</si>
  <si>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</si>
  <si>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</si>
  <si>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</si>
  <si>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</si>
  <si>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</si>
  <si>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</si>
  <si>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</si>
  <si>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</si>
  <si>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</si>
  <si>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</si>
  <si>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</si>
  <si>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</si>
  <si>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</si>
  <si>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</si>
  <si>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</si>
  <si>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</si>
  <si>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</si>
  <si>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</si>
  <si>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</si>
  <si>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</si>
  <si>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</si>
  <si>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</si>
  <si>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</si>
  <si>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</si>
  <si>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</si>
  <si>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</si>
  <si>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</si>
  <si>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</si>
  <si>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</si>
  <si>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</si>
  <si>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</si>
  <si>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</si>
  <si>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</si>
  <si>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</si>
  <si>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</si>
  <si>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</si>
  <si>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</si>
  <si>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</si>
  <si>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</si>
  <si>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</si>
  <si>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</si>
  <si>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</si>
  <si>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</si>
  <si>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</si>
  <si>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</si>
  <si>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</si>
  <si>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</si>
  <si>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</si>
  <si>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</si>
  <si>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</si>
  <si>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</si>
  <si>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</si>
  <si>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</si>
  <si>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</si>
  <si>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</si>
  <si>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</si>
  <si>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</si>
  <si>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</si>
  <si>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</si>
  <si>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</si>
  <si>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</si>
  <si>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</si>
  <si>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</si>
  <si>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</si>
  <si>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</si>
  <si>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</si>
  <si>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</si>
  <si>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</si>
  <si>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</si>
  <si>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</si>
  <si>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</si>
  <si>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</si>
  <si>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</si>
  <si>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</si>
  <si>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</si>
  <si>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</si>
  <si>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</si>
  <si>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</si>
  <si>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</si>
  <si>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</si>
  <si>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</si>
  <si>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</si>
  <si>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</si>
  <si>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</si>
  <si>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</si>
  <si>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</si>
  <si>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</si>
  <si>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</si>
  <si>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</si>
  <si>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</si>
  <si>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</si>
  <si>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</si>
  <si>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</si>
  <si>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</si>
  <si>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</si>
  <si>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</si>
  <si>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</si>
  <si>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</si>
  <si>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</si>
  <si>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</si>
  <si>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</si>
  <si>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</si>
  <si>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</si>
  <si>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</si>
  <si>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</si>
  <si>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</si>
  <si>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</si>
  <si>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</si>
  <si>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</si>
  <si>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</si>
  <si>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</si>
  <si>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</si>
  <si>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</si>
  <si>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</si>
  <si>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</si>
  <si>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</si>
  <si>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</si>
  <si>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</si>
  <si>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</si>
  <si>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</si>
  <si>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</si>
  <si>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</si>
  <si>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</si>
  <si>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</si>
  <si>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</si>
  <si>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</si>
  <si>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</si>
  <si>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</si>
  <si>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</si>
  <si>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</si>
  <si>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</si>
  <si>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</si>
  <si>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</si>
  <si>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</si>
  <si>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</si>
  <si>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</si>
  <si>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</si>
  <si>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</si>
  <si>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</si>
  <si>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</si>
  <si>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</si>
  <si>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</si>
  <si>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</si>
  <si>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</si>
  <si>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</si>
  <si>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</si>
  <si>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</si>
  <si>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</si>
  <si>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</si>
  <si>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</si>
  <si>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</si>
  <si>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</si>
  <si>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</si>
  <si>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</si>
  <si>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</si>
  <si>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</si>
  <si>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</si>
  <si>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</si>
  <si>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</si>
  <si>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</si>
  <si>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</si>
  <si>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</si>
  <si>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</si>
  <si>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</si>
  <si>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</si>
  <si>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</si>
  <si>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</si>
  <si>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</si>
  <si>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</si>
  <si>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</si>
  <si>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</si>
  <si>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</si>
  <si>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</si>
  <si>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</si>
  <si>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</si>
  <si>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</si>
  <si>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</si>
  <si>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</si>
  <si>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</si>
  <si>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</si>
  <si>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</si>
  <si>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</si>
  <si>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</si>
  <si>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</si>
  <si>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</si>
  <si>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</si>
  <si>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</si>
  <si>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</si>
  <si>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</si>
  <si>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</si>
  <si>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</si>
  <si>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</si>
  <si>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</si>
  <si>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</si>
  <si>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</si>
  <si>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</si>
  <si>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</si>
  <si>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</si>
  <si>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</si>
  <si>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</si>
  <si>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</si>
  <si>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</si>
  <si>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</si>
  <si>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</si>
  <si>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</si>
  <si>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</si>
  <si>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</si>
  <si>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</si>
  <si>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</si>
  <si>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</si>
  <si>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</si>
  <si>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</si>
  <si>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</si>
  <si>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</si>
  <si>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</si>
  <si>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</si>
  <si>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</si>
  <si>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</si>
  <si>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</si>
  <si>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</si>
  <si>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</si>
  <si>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</si>
  <si>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</si>
  <si>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</si>
  <si>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</si>
  <si>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</si>
  <si>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</si>
  <si>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</si>
  <si>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</si>
  <si>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</si>
  <si>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</si>
  <si>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</si>
  <si>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</si>
  <si>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</si>
  <si>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</si>
  <si>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</si>
  <si>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</si>
  <si>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</si>
  <si>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</si>
  <si>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</si>
  <si>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</si>
  <si>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</si>
  <si>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</si>
  <si>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</si>
  <si>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</si>
  <si>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</si>
  <si>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</si>
  <si>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</si>
  <si>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</si>
  <si>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</si>
  <si>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</si>
  <si>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</si>
  <si>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</si>
  <si>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</si>
  <si>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</si>
  <si>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</si>
  <si>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</si>
  <si>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</si>
  <si>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</si>
  <si>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</si>
  <si>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</si>
  <si>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</si>
  <si>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</si>
  <si>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</si>
  <si>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</si>
  <si>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</si>
  <si>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</si>
  <si>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</si>
  <si>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</si>
  <si>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</si>
  <si>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</si>
  <si>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</si>
  <si>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</si>
  <si>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</si>
  <si>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</si>
  <si>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</si>
  <si>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</si>
  <si>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</si>
  <si>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</si>
  <si>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</si>
  <si>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</si>
  <si>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</si>
  <si>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</si>
  <si>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</si>
  <si>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</si>
  <si>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</si>
  <si>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</si>
  <si>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</si>
  <si>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</si>
  <si>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</si>
  <si>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</si>
  <si>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</si>
  <si>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</si>
  <si>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</si>
  <si>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</si>
  <si>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</si>
  <si>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</si>
  <si>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</si>
  <si>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</si>
  <si>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</si>
  <si>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</si>
  <si>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</si>
  <si>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</si>
  <si>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</si>
  <si>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</si>
  <si>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</si>
  <si>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</si>
  <si>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</si>
  <si>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</si>
  <si>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</si>
  <si>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</si>
  <si>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</si>
  <si>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</si>
  <si>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</si>
  <si>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</si>
  <si>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</si>
  <si>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</si>
  <si>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</si>
  <si>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</si>
  <si>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</si>
  <si>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</si>
  <si>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</si>
  <si>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</si>
  <si>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</si>
  <si>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</si>
  <si>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</si>
  <si>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</si>
  <si>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</si>
  <si>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</si>
  <si>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</si>
  <si>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</si>
  <si>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</si>
  <si>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</si>
  <si>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</si>
  <si>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</si>
  <si>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</si>
  <si>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</si>
  <si>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</si>
  <si>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</si>
  <si>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</si>
  <si>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</si>
  <si>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</si>
  <si>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</si>
  <si>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</si>
  <si>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</si>
  <si>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</si>
  <si>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</si>
  <si>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</si>
  <si>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</si>
  <si>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</si>
  <si>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</si>
  <si>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</si>
  <si>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</si>
  <si>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</si>
  <si>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</si>
  <si>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</si>
  <si>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</si>
  <si>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</si>
  <si>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</si>
  <si>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</si>
  <si>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</si>
  <si>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</si>
  <si>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</si>
  <si>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</si>
  <si>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</si>
  <si>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</si>
  <si>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</si>
  <si>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</si>
  <si>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</si>
  <si>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</si>
  <si>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</si>
  <si>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</si>
  <si>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</si>
  <si>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</si>
  <si>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</si>
  <si>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</si>
  <si>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</si>
  <si>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</si>
  <si>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</si>
  <si>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</si>
  <si>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</si>
  <si>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</si>
  <si>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</si>
  <si>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</si>
  <si>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</si>
  <si>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</si>
  <si>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</si>
  <si>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</si>
  <si>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</si>
  <si>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</si>
  <si>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</si>
  <si>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</si>
  <si>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</si>
  <si>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</si>
  <si>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</si>
  <si>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</si>
  <si>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</si>
  <si>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</si>
  <si>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</si>
  <si>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</si>
  <si>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</si>
  <si>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</si>
  <si>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</si>
  <si>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</si>
  <si>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</si>
  <si>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</si>
  <si>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</si>
  <si>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</si>
  <si>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</si>
  <si>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</si>
  <si>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</si>
  <si>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</si>
  <si>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</si>
  <si>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</si>
  <si>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</si>
  <si>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</si>
  <si>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</si>
  <si>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</si>
  <si>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</si>
  <si>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</si>
  <si>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</si>
  <si>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</si>
  <si>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</si>
  <si>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</si>
  <si>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</si>
  <si>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</si>
  <si>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</si>
  <si>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</si>
  <si>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</si>
  <si>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</si>
  <si>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</si>
  <si>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</si>
  <si>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</si>
  <si>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</si>
  <si>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</si>
  <si>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</si>
  <si>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</si>
  <si>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</si>
  <si>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</si>
  <si>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</si>
  <si>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</si>
  <si>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</si>
  <si>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</si>
  <si>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</si>
  <si>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</si>
  <si>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</si>
  <si>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</si>
  <si>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</si>
  <si>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</si>
  <si>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</si>
  <si>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</si>
  <si>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</si>
  <si>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</si>
  <si>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</si>
  <si>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</si>
  <si>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</si>
  <si>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</si>
  <si>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</si>
  <si>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</si>
  <si>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</si>
  <si>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</si>
  <si>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</si>
  <si>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</si>
  <si>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</si>
  <si>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</si>
  <si>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</si>
  <si>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</si>
  <si>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</si>
  <si>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</si>
  <si>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</si>
  <si>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</si>
  <si>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</si>
  <si>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</si>
  <si>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</si>
  <si>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</si>
  <si>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</si>
  <si>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</si>
  <si>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</si>
  <si>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</si>
  <si>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</si>
  <si>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</si>
  <si>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</si>
  <si>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</si>
  <si>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</si>
  <si>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</si>
  <si>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</si>
  <si>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</si>
  <si>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</si>
  <si>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</si>
  <si>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</si>
  <si>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</si>
  <si>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</si>
  <si>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</si>
  <si>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</si>
  <si>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</si>
  <si>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</si>
  <si>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</si>
  <si>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</si>
  <si>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</si>
  <si>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</si>
  <si>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</si>
  <si>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</si>
  <si>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</si>
  <si>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</si>
  <si>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</si>
  <si>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</si>
  <si>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</si>
  <si>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</si>
  <si>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</si>
  <si>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</si>
  <si>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</si>
  <si>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</si>
  <si>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</si>
  <si>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</si>
  <si>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</si>
  <si>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</si>
  <si>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</si>
  <si>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</si>
  <si>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</si>
  <si>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</si>
  <si>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</si>
  <si>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</si>
  <si>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</si>
  <si>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</si>
  <si>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</si>
  <si>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</si>
  <si>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</si>
  <si>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</si>
  <si>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</si>
  <si>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</si>
  <si>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</si>
  <si>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</si>
  <si>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</si>
  <si>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</si>
  <si>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</si>
  <si>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</si>
  <si>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</si>
  <si>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</si>
  <si>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</si>
  <si>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</si>
  <si>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</si>
  <si>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</si>
  <si>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</si>
  <si>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</si>
  <si>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</si>
  <si>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</si>
  <si>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</si>
  <si>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</si>
  <si>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</si>
  <si>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</si>
  <si>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</si>
  <si>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</si>
  <si>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</si>
  <si>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</si>
  <si>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</si>
  <si>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</si>
  <si>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</si>
  <si>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</si>
  <si>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</si>
  <si>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</si>
  <si>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</si>
  <si>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</si>
  <si>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</si>
  <si>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</si>
  <si>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</si>
  <si>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</si>
  <si>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</si>
  <si>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</si>
  <si>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</si>
  <si>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</si>
  <si>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</si>
  <si>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</si>
  <si>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</si>
  <si>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</si>
  <si>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</si>
  <si>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</si>
  <si>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</si>
  <si>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</si>
  <si>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</si>
  <si>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</si>
  <si>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</si>
  <si>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</si>
  <si>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</si>
  <si>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</si>
  <si>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</si>
  <si>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</si>
  <si>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</si>
  <si>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</si>
  <si>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</si>
  <si>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</si>
  <si>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</si>
  <si>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</si>
  <si>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</si>
  <si>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</si>
  <si>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</si>
  <si>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</si>
  <si>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</si>
  <si>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</si>
  <si>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</si>
  <si>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</si>
  <si>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</si>
  <si>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</si>
  <si>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</si>
  <si>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</si>
  <si>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</si>
  <si>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</si>
  <si>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</si>
  <si>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</si>
  <si>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</si>
  <si>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</si>
  <si>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</si>
  <si>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</si>
  <si>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</si>
  <si>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</si>
  <si>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</si>
  <si>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</si>
  <si>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</si>
  <si>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</si>
  <si>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</si>
  <si>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</si>
  <si>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</si>
  <si>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</si>
  <si>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</si>
  <si>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</si>
  <si>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</si>
  <si>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</si>
  <si>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</si>
  <si>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</si>
  <si>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</si>
  <si>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</si>
  <si>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</si>
  <si>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</si>
  <si>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</si>
  <si>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</si>
  <si>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</si>
  <si>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</si>
  <si>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</si>
  <si>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</si>
  <si>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</si>
  <si>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</si>
  <si>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</si>
  <si>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</si>
  <si>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</si>
  <si>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</si>
  <si>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</si>
  <si>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</si>
  <si>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</si>
  <si>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</si>
  <si>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</si>
  <si>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</si>
  <si>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</si>
  <si>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</si>
  <si>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</si>
  <si>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</si>
  <si>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</si>
  <si>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</si>
  <si>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</si>
  <si>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</si>
  <si>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</si>
  <si>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</si>
  <si>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</si>
  <si>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</si>
  <si>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</si>
  <si>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</si>
  <si>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</si>
  <si>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</si>
  <si>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</si>
  <si>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</si>
  <si>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</si>
  <si>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</si>
  <si>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</si>
  <si>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</si>
  <si>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</si>
  <si>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</si>
  <si>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</si>
  <si>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</si>
  <si>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</si>
  <si>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</si>
  <si>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</si>
  <si>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</si>
  <si>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</si>
  <si>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</si>
  <si>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</si>
  <si>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</si>
  <si>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</si>
  <si>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</si>
  <si>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</si>
  <si>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</si>
  <si>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</si>
  <si>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</si>
  <si>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</si>
  <si>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</si>
  <si>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</si>
  <si>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</si>
  <si>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</si>
  <si>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</si>
  <si>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</si>
  <si>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</si>
  <si>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</si>
  <si>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</si>
  <si>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</si>
  <si>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</si>
  <si>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</si>
  <si>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</si>
  <si>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</si>
  <si>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</si>
  <si>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</si>
  <si>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</si>
  <si>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</si>
  <si>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</si>
  <si>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</si>
  <si>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</si>
  <si>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</si>
  <si>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</si>
  <si>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</si>
  <si>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</si>
  <si>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</si>
  <si>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</si>
  <si>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</si>
  <si>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</si>
  <si>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</si>
  <si>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</si>
  <si>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</si>
  <si>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</si>
  <si>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</si>
  <si>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</si>
  <si>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</si>
  <si>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</si>
  <si>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</si>
  <si>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</si>
  <si>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</si>
  <si>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</si>
  <si>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</si>
  <si>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</si>
  <si>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</si>
  <si>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</si>
  <si>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</si>
  <si>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</si>
  <si>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</si>
  <si>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</si>
  <si>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</si>
  <si>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</si>
  <si>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</si>
  <si>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</si>
  <si>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</si>
  <si>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</si>
  <si>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</si>
  <si>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</si>
  <si>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</si>
  <si>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</si>
  <si>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</si>
  <si>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</si>
  <si>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</si>
  <si>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</si>
  <si>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</si>
  <si>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</si>
  <si>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</si>
  <si>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</si>
  <si>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</si>
  <si>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</si>
  <si>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</si>
  <si>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</si>
  <si>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</si>
  <si>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</si>
  <si>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</si>
  <si>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</si>
  <si>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</si>
  <si>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</si>
  <si>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</si>
  <si>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</si>
  <si>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</si>
  <si>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</si>
  <si>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</si>
  <si>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</si>
  <si>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</si>
  <si>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</si>
  <si>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</si>
  <si>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</si>
  <si>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</si>
  <si>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</si>
  <si>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</si>
  <si>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</si>
  <si>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</si>
  <si>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</si>
  <si>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</si>
  <si>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</si>
  <si>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</si>
  <si>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</si>
  <si>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</si>
  <si>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</si>
  <si>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</si>
  <si>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</si>
  <si>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</si>
  <si>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</si>
  <si>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</si>
  <si>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</si>
  <si>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</si>
  <si>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</si>
  <si>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</si>
  <si>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</si>
  <si>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</si>
  <si>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</si>
  <si>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</si>
  <si>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</si>
  <si>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</si>
  <si>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</si>
  <si>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</si>
  <si>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</si>
  <si>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</si>
  <si>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</si>
  <si>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</si>
  <si>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</si>
  <si>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</si>
  <si>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</si>
  <si>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</si>
  <si>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</si>
  <si>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</si>
  <si>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</si>
  <si>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</si>
  <si>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</si>
  <si>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</si>
  <si>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</si>
  <si>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</si>
  <si>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</si>
  <si>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</si>
  <si>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</si>
  <si>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</si>
  <si>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</si>
  <si>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</si>
  <si>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</si>
  <si>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</si>
  <si>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</si>
  <si>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</si>
  <si>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</si>
  <si>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</si>
  <si>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</si>
  <si>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</si>
  <si>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</si>
  <si>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</si>
  <si>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</si>
  <si>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</si>
  <si>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</si>
  <si>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</si>
  <si>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</si>
  <si>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</si>
  <si>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</si>
  <si>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</si>
  <si>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</si>
  <si>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</si>
  <si>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</si>
  <si>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</si>
  <si>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</si>
  <si>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</si>
  <si>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</si>
  <si>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</si>
  <si>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</si>
  <si>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</si>
  <si>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</si>
  <si>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</si>
  <si>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</si>
  <si>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</si>
  <si>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</si>
  <si>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</si>
  <si>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</si>
  <si>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</si>
  <si>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</si>
  <si>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</si>
  <si>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</si>
  <si>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</si>
  <si>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</si>
  <si>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</si>
  <si>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</si>
  <si>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</si>
  <si>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</si>
  <si>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</si>
  <si>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</si>
  <si>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</si>
  <si>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</si>
  <si>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</si>
  <si>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</si>
  <si>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</si>
  <si>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</si>
  <si>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</si>
  <si>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</si>
  <si>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</si>
  <si>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</si>
  <si>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</si>
  <si>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</si>
  <si>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</si>
  <si>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</si>
  <si>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</si>
  <si>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</si>
  <si>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</si>
  <si>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</si>
  <si>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</si>
  <si>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</si>
  <si>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</si>
  <si>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</si>
  <si>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</si>
  <si>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</si>
  <si>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</si>
  <si>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</si>
  <si>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</si>
  <si>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</si>
  <si>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</si>
  <si>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</si>
  <si>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</si>
  <si>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</si>
  <si>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</si>
  <si>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</si>
  <si>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</si>
  <si>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</si>
  <si>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</si>
  <si>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</si>
  <si>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</si>
  <si>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</si>
  <si>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</si>
  <si>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</si>
  <si>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</si>
  <si>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</si>
  <si>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</si>
  <si>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</si>
  <si>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</si>
  <si>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</si>
  <si>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</si>
  <si>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</si>
  <si>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</si>
  <si>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</si>
  <si>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</si>
  <si>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</si>
  <si>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</si>
  <si>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</si>
  <si>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</si>
  <si>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</si>
  <si>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</si>
  <si>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</si>
  <si>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</si>
  <si>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</si>
  <si>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</si>
  <si>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</si>
  <si>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</si>
  <si>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</si>
  <si>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</si>
  <si>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</si>
  <si>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</si>
  <si>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</si>
  <si>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</si>
  <si>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</si>
  <si>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</si>
  <si>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</si>
  <si>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</si>
  <si>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</si>
  <si>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</si>
  <si>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</si>
  <si>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</si>
  <si>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</si>
  <si>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</si>
  <si>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</si>
  <si>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</si>
  <si>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</si>
  <si>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</si>
  <si>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</si>
  <si>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</si>
  <si>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</si>
  <si>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</si>
  <si>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</si>
  <si>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</si>
  <si>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</si>
  <si>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</si>
  <si>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</si>
  <si>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</si>
  <si>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</si>
  <si>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</si>
  <si>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</si>
  <si>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</si>
  <si>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</si>
  <si>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</si>
  <si>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</si>
  <si>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</si>
  <si>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</si>
  <si>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</si>
  <si>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</si>
  <si>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</si>
  <si>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</si>
  <si>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</si>
  <si>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</si>
  <si>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</si>
  <si>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</si>
  <si>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</si>
  <si>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</si>
  <si>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</si>
  <si>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</si>
  <si>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</si>
  <si>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</si>
  <si>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</si>
  <si>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</si>
  <si>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</si>
  <si>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</si>
  <si>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</si>
  <si>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</si>
  <si>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</si>
  <si>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</si>
  <si>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</si>
  <si>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</si>
  <si>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</si>
  <si>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</si>
  <si>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</si>
  <si>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</si>
  <si>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</si>
  <si>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</si>
  <si>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</si>
  <si>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</si>
  <si>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</si>
  <si>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</si>
  <si>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</si>
  <si>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</si>
  <si>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</si>
  <si>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</si>
  <si>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</si>
  <si>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</si>
  <si>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</si>
  <si>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</si>
  <si>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</si>
  <si>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</si>
  <si>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</si>
  <si>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</si>
  <si>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</si>
  <si>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</si>
  <si>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</si>
  <si>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</si>
  <si>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</si>
  <si>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</si>
  <si>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</si>
  <si>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</si>
  <si>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</si>
  <si>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</si>
  <si>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</si>
  <si>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</si>
  <si>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</si>
  <si>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</si>
  <si>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</si>
  <si>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</si>
  <si>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</si>
  <si>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</si>
  <si>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</si>
  <si>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</si>
  <si>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</si>
  <si>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</si>
  <si>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</si>
  <si>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</si>
  <si>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</si>
  <si>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</si>
  <si>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</si>
  <si>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</si>
  <si>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</si>
  <si>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</si>
  <si>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</si>
  <si>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</si>
  <si>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</si>
  <si>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</si>
  <si>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</si>
  <si>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</si>
  <si>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</si>
  <si>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</si>
  <si>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</si>
  <si>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</si>
  <si>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</si>
  <si>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</si>
  <si>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</si>
  <si>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</si>
  <si>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</si>
  <si>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</si>
  <si>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</si>
  <si>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</si>
  <si>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</si>
  <si>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</si>
  <si>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</si>
  <si>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</si>
  <si>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</si>
  <si>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</si>
  <si>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</si>
  <si>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</si>
  <si>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</si>
  <si>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</si>
  <si>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</si>
  <si>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</si>
  <si>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</si>
  <si>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</si>
  <si>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</si>
  <si>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</si>
  <si>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</si>
  <si>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</si>
  <si>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</si>
  <si>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</si>
  <si>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</si>
  <si>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</si>
  <si>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</si>
  <si>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</si>
  <si>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</si>
  <si>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</si>
  <si>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</si>
  <si>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</si>
  <si>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</si>
  <si>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</si>
  <si>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</si>
  <si>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</si>
  <si>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</si>
  <si>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</si>
  <si>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</si>
  <si>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</si>
  <si>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</si>
  <si>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</si>
  <si>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</si>
  <si>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</si>
  <si>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</si>
  <si>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</si>
  <si>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</si>
  <si>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</si>
  <si>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</si>
  <si>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</si>
  <si>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</si>
  <si>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</si>
  <si>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</si>
  <si>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</si>
  <si>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</si>
  <si>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</si>
  <si>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</si>
  <si>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</si>
  <si>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</si>
  <si>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</si>
  <si>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</si>
  <si>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</si>
  <si>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</si>
  <si>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</si>
  <si>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</si>
  <si>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</si>
  <si>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</si>
  <si>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</si>
  <si>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</si>
  <si>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</si>
  <si>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</si>
  <si>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</si>
  <si>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</si>
  <si>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</si>
  <si>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</si>
  <si>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</si>
  <si>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</si>
  <si>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</si>
  <si>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</si>
  <si>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</si>
  <si>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</si>
  <si>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</si>
  <si>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</si>
  <si>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</si>
  <si>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</si>
  <si>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</si>
  <si>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</si>
  <si>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</si>
  <si>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</si>
  <si>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</si>
  <si>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</si>
  <si>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</si>
  <si>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</si>
  <si>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</si>
  <si>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</si>
  <si>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</si>
  <si>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</si>
  <si>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</si>
  <si>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</si>
  <si>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</si>
  <si>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</si>
  <si>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</si>
  <si>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</si>
  <si>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</si>
  <si>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</si>
  <si>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</si>
  <si>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</si>
  <si>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</si>
  <si>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</si>
  <si>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</si>
  <si>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</si>
  <si>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</si>
  <si>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</si>
  <si>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</si>
  <si>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</si>
  <si>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</si>
  <si>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</si>
  <si>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</si>
  <si>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</si>
  <si>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</si>
  <si>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</si>
  <si>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</si>
  <si>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</si>
  <si>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</si>
  <si>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</si>
  <si>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</si>
  <si>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</si>
  <si>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</si>
  <si>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</si>
  <si>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</si>
  <si>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</si>
  <si>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</si>
  <si>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</si>
  <si>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</si>
  <si>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</si>
  <si>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</si>
  <si>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</si>
  <si>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</si>
  <si>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</si>
  <si>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</si>
  <si>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</si>
  <si>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</si>
  <si>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</si>
  <si>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</si>
  <si>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</si>
  <si>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</si>
  <si>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</si>
  <si>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</si>
  <si>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</si>
  <si>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</si>
  <si>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</si>
  <si>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</si>
  <si>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</si>
  <si>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</si>
  <si>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</si>
  <si>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</si>
  <si>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</si>
  <si>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</si>
  <si>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</si>
  <si>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</si>
  <si>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</si>
  <si>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</si>
  <si>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</si>
  <si>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</si>
  <si>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</si>
  <si>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</si>
  <si>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</si>
  <si>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</si>
  <si>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</si>
  <si>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</si>
  <si>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</si>
  <si>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</si>
  <si>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</si>
  <si>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</si>
  <si>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</si>
  <si>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</si>
  <si>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</si>
  <si>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</si>
  <si>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</si>
  <si>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</si>
  <si>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</si>
  <si>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</si>
  <si>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</si>
  <si>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</si>
  <si>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</si>
  <si>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</si>
  <si>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</si>
  <si>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</si>
  <si>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</si>
  <si>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</si>
  <si>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</si>
  <si>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</si>
  <si>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</si>
  <si>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</si>
  <si>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</si>
  <si>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</si>
  <si>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</si>
  <si>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</si>
  <si>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</si>
  <si>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</si>
  <si>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</si>
  <si>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</si>
  <si>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</si>
  <si>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</si>
  <si>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</si>
  <si>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</si>
  <si>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</si>
  <si>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</si>
  <si>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</si>
  <si>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</si>
  <si>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</si>
  <si>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</si>
  <si>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</si>
  <si>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</si>
  <si>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</si>
  <si>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</si>
  <si>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</si>
  <si>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</si>
  <si>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</si>
  <si>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</si>
  <si>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</si>
  <si>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</si>
  <si>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</si>
  <si>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</si>
  <si>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</si>
  <si>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</si>
  <si>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</si>
  <si>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</si>
  <si>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</si>
  <si>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</si>
  <si>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</si>
  <si>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</si>
  <si>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</si>
  <si>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</si>
  <si>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</si>
  <si>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</si>
  <si>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</si>
  <si>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</si>
  <si>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</si>
  <si>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</si>
  <si>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</si>
  <si>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</si>
  <si>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</si>
  <si>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</si>
  <si>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</si>
  <si>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</si>
  <si>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</si>
  <si>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</si>
  <si>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</si>
  <si>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</si>
  <si>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</si>
  <si>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</si>
  <si>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</si>
  <si>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</si>
  <si>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</si>
  <si>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</si>
  <si>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</si>
  <si>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</si>
  <si>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</si>
  <si>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</si>
  <si>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</si>
  <si>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</si>
  <si>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</si>
  <si>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</si>
  <si>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</si>
  <si>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</si>
  <si>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</si>
  <si>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</si>
  <si>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</si>
  <si>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</si>
  <si>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</si>
  <si>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</si>
  <si>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</si>
  <si>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</si>
  <si>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</si>
  <si>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</si>
  <si>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</si>
  <si>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</si>
  <si>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</si>
  <si>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</si>
  <si>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</si>
  <si>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</si>
  <si>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</si>
  <si>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</si>
  <si>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</si>
  <si>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</si>
  <si>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</si>
  <si>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</si>
  <si>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</si>
  <si>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</si>
  <si>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</si>
  <si>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</si>
  <si>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</si>
  <si>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</si>
  <si>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</si>
  <si>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</si>
  <si>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</si>
  <si>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</si>
  <si>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</si>
  <si>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</si>
  <si>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</si>
  <si>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</si>
  <si>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</si>
  <si>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</si>
  <si>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</si>
  <si>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</si>
  <si>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</si>
  <si>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</si>
  <si>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</si>
  <si>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</si>
  <si>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</si>
  <si>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</si>
  <si>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</si>
  <si>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</si>
  <si>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</si>
  <si>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</si>
  <si>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</si>
  <si>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</si>
  <si>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</si>
  <si>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</si>
  <si>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</si>
  <si>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</si>
  <si>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</si>
  <si>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</si>
  <si>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</si>
  <si>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</si>
  <si>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</si>
  <si>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</si>
  <si>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</si>
  <si>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</si>
  <si>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</si>
  <si>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</si>
  <si>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</si>
  <si>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</si>
  <si>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</si>
  <si>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</si>
  <si>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</si>
  <si>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</si>
  <si>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</si>
  <si>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</si>
  <si>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</si>
  <si>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</si>
  <si>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</si>
  <si>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</si>
  <si>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</si>
  <si>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</si>
  <si>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</si>
  <si>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</si>
  <si>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</si>
  <si>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</si>
  <si>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</si>
  <si>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</si>
  <si>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</si>
  <si>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</si>
  <si>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</si>
  <si>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</si>
  <si>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</si>
  <si>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</si>
  <si>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</si>
  <si>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</si>
  <si>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</si>
  <si>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</si>
  <si>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</si>
  <si>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</si>
  <si>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</si>
  <si>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</si>
  <si>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</si>
  <si>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</si>
  <si>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</si>
  <si>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</si>
  <si>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</si>
  <si>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</si>
  <si>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</si>
  <si>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</si>
  <si>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</si>
  <si>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</si>
  <si>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</si>
  <si>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</si>
  <si>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</si>
  <si>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</si>
  <si>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</si>
  <si>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</si>
  <si>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</si>
  <si>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</si>
  <si>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</si>
  <si>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</si>
  <si>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</si>
  <si>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</si>
  <si>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</si>
  <si>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</si>
  <si>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</si>
  <si>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</si>
  <si>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</si>
  <si>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</si>
  <si>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</si>
  <si>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</si>
  <si>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</si>
  <si>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</si>
  <si>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</si>
  <si>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</si>
  <si>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</si>
  <si>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</si>
  <si>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</si>
  <si>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</si>
  <si>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</si>
  <si>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</si>
  <si>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</si>
  <si>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</si>
  <si>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</si>
  <si>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</si>
  <si>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</si>
  <si>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</si>
  <si>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</si>
  <si>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</si>
  <si>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</si>
  <si>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</si>
  <si>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</si>
  <si>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</si>
  <si>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</si>
  <si>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</si>
  <si>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</si>
  <si>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</si>
  <si>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</si>
  <si>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</si>
  <si>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</si>
  <si>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</si>
  <si>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</si>
  <si>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</si>
  <si>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</si>
  <si>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</si>
  <si>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</si>
  <si>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</si>
  <si>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</si>
  <si>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</si>
  <si>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</si>
  <si>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</si>
  <si>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</si>
  <si>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</si>
  <si>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</si>
  <si>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</si>
  <si>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</si>
  <si>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</si>
  <si>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</si>
  <si>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</si>
  <si>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</si>
  <si>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</si>
  <si>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</si>
  <si>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</si>
  <si>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</si>
  <si>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</si>
  <si>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</si>
  <si>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</si>
  <si>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</si>
  <si>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</si>
  <si>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</si>
  <si>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</si>
  <si>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</si>
  <si>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</si>
  <si>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</si>
  <si>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</si>
  <si>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</si>
  <si>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</si>
  <si>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</si>
  <si>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</si>
  <si>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</si>
  <si>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</si>
  <si>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</si>
  <si>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</si>
  <si>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</si>
  <si>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</si>
  <si>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</si>
  <si>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</si>
  <si>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</si>
  <si>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</si>
  <si>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</si>
  <si>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</si>
  <si>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</si>
  <si>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</si>
  <si>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</si>
  <si>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</si>
  <si>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</si>
  <si>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</si>
  <si>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</si>
  <si>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</si>
  <si>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</si>
  <si>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</si>
  <si>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</si>
  <si>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</si>
  <si>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</si>
  <si>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</si>
  <si>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</si>
  <si>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</si>
  <si>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</si>
  <si>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</si>
  <si>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</si>
  <si>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</si>
  <si>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</si>
  <si>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</si>
  <si>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</si>
  <si>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</si>
  <si>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</si>
  <si>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</si>
  <si>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</si>
  <si>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</si>
  <si>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</si>
  <si>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</si>
  <si>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</si>
  <si>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</si>
  <si>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</si>
  <si>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</si>
  <si>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</si>
  <si>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</si>
  <si>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</si>
  <si>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</si>
  <si>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</si>
  <si>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</si>
  <si>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</si>
  <si>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</si>
  <si>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</si>
  <si>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</si>
  <si>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</si>
  <si>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</si>
  <si>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</si>
  <si>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</si>
  <si>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</si>
  <si>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</si>
  <si>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</si>
  <si>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</si>
  <si>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</si>
  <si>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</si>
  <si>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</si>
  <si>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</si>
  <si>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</si>
  <si>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</si>
  <si>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</si>
  <si>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</si>
  <si>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</si>
  <si>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</si>
  <si>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</si>
  <si>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</si>
  <si>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</si>
  <si>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</si>
  <si>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</si>
  <si>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</si>
  <si>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</si>
  <si>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</si>
  <si>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</si>
  <si>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</si>
  <si>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</si>
  <si>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</si>
  <si>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</si>
  <si>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</si>
  <si>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</si>
  <si>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</si>
  <si>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</si>
  <si>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</si>
  <si>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</si>
  <si>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</si>
  <si>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</si>
  <si>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</si>
  <si>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</si>
  <si>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</si>
  <si>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</si>
  <si>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</si>
  <si>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</si>
  <si>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</si>
  <si>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</si>
  <si>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</si>
  <si>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</si>
  <si>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</si>
  <si>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</si>
  <si>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</si>
  <si>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</si>
  <si>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</si>
  <si>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</si>
  <si>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</si>
  <si>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</si>
  <si>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</si>
  <si>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</si>
  <si>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</si>
  <si>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</si>
  <si>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</si>
  <si>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</si>
  <si>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</si>
  <si>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</si>
  <si>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</si>
  <si>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</si>
  <si>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</si>
  <si>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</si>
  <si>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</si>
  <si>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</si>
  <si>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</si>
  <si>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</si>
  <si>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</si>
  <si>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</si>
  <si>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</si>
  <si>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</si>
  <si>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</si>
  <si>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</si>
  <si>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</si>
  <si>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</si>
  <si>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</si>
  <si>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</si>
  <si>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</si>
  <si>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</si>
  <si>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</si>
  <si>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</si>
  <si>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</si>
  <si>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</si>
  <si>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</si>
  <si>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</si>
  <si>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</si>
  <si>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</si>
  <si>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</si>
  <si>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</si>
  <si>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</si>
  <si>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</si>
  <si>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</si>
  <si>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</si>
  <si>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</si>
  <si>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</si>
  <si>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</si>
  <si>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</si>
  <si>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</si>
  <si>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</si>
  <si>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</si>
  <si>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</si>
  <si>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</si>
  <si>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</si>
  <si>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</si>
  <si>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</si>
  <si>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</si>
  <si>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</si>
  <si>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</si>
  <si>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</si>
  <si>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</si>
  <si>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</si>
  <si>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</si>
  <si>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</si>
  <si>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</si>
  <si>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</si>
  <si>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</si>
  <si>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</si>
  <si>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</si>
  <si>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</si>
  <si>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</si>
  <si>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</si>
  <si>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</si>
  <si>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</si>
  <si>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</si>
  <si>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</si>
  <si>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</si>
  <si>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</si>
  <si>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</si>
  <si>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</si>
  <si>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</si>
  <si>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</si>
  <si>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</si>
  <si>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</si>
  <si>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</si>
  <si>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</si>
  <si>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</si>
  <si>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</si>
  <si>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</si>
  <si>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</si>
  <si>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</si>
  <si>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</si>
  <si>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</si>
  <si>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</si>
  <si>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</si>
  <si>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</si>
  <si>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</si>
  <si>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</si>
  <si>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</si>
  <si>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</si>
  <si>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</si>
  <si>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</si>
  <si>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</si>
  <si>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</si>
  <si>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</si>
  <si>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</si>
  <si>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</si>
  <si>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</si>
  <si>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</si>
  <si>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</si>
  <si>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</si>
  <si>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</si>
  <si>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</si>
  <si>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</si>
  <si>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</si>
  <si>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</si>
  <si>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</si>
  <si>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</si>
  <si>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</si>
  <si>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</si>
  <si>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</si>
  <si>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</si>
  <si>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</si>
  <si>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</si>
  <si>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</si>
  <si>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</si>
  <si>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</si>
  <si>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</si>
  <si>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</si>
  <si>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</si>
  <si>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</si>
  <si>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</si>
  <si>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</si>
  <si>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</si>
  <si>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</si>
  <si>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</si>
  <si>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</si>
  <si>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</si>
  <si>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</si>
  <si>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</si>
  <si>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</si>
  <si>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</si>
  <si>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</si>
  <si>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</si>
  <si>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</si>
  <si>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</si>
  <si>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</si>
  <si>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</si>
  <si>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</si>
  <si>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</si>
  <si>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</si>
  <si>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</si>
  <si>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</si>
  <si>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</si>
  <si>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</si>
  <si>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</si>
  <si>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</si>
  <si>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</si>
  <si>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</si>
  <si>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</si>
  <si>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</si>
  <si>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</si>
  <si>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</si>
  <si>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</si>
  <si>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</si>
  <si>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</si>
  <si>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</si>
  <si>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</si>
  <si>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</si>
  <si>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</si>
  <si>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</si>
  <si>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</si>
  <si>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</si>
  <si>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</si>
  <si>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</si>
  <si>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</si>
  <si>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</si>
  <si>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</si>
  <si>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</si>
  <si>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</si>
  <si>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</si>
  <si>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</si>
  <si>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</si>
  <si>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</si>
  <si>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</si>
  <si>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</si>
  <si>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</si>
  <si>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</si>
  <si>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</si>
  <si>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</si>
  <si>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</si>
  <si>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</si>
  <si>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</si>
  <si>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</si>
  <si>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</si>
  <si>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</si>
  <si>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</si>
  <si>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</si>
  <si>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</si>
  <si>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</si>
  <si>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</si>
  <si>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</si>
  <si>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</si>
  <si>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</si>
  <si>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</si>
  <si>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</si>
  <si>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</si>
  <si>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</si>
  <si>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</si>
  <si>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</si>
  <si>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</si>
  <si>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</si>
  <si>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</si>
  <si>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</si>
  <si>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</si>
  <si>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</si>
  <si>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</si>
  <si>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</si>
  <si>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</si>
  <si>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</si>
  <si>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</si>
  <si>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</si>
  <si>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</si>
  <si>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</si>
  <si>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</si>
  <si>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</si>
  <si>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</si>
  <si>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</si>
  <si>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</si>
  <si>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</si>
  <si>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</si>
  <si>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</si>
  <si>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</si>
  <si>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</si>
  <si>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</si>
  <si>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</si>
  <si>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</si>
  <si>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</si>
  <si>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</si>
  <si>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</si>
  <si>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</si>
  <si>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</si>
  <si>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</si>
  <si>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</si>
  <si>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</si>
  <si>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</si>
  <si>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</si>
  <si>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</si>
  <si>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</si>
  <si>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</si>
  <si>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</si>
  <si>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</si>
  <si>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</si>
  <si>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</si>
  <si>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</si>
  <si>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</si>
  <si>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</si>
  <si>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</si>
  <si>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</si>
  <si>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</si>
  <si>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</si>
  <si>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</si>
  <si>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</si>
  <si>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</si>
  <si>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</si>
  <si>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</si>
  <si>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</si>
  <si>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</si>
  <si>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</si>
  <si>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</si>
  <si>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</si>
  <si>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</si>
  <si>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</si>
  <si>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</si>
  <si>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</si>
  <si>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</si>
  <si>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</si>
  <si>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</si>
  <si>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</si>
  <si>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</si>
  <si>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</si>
  <si>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</si>
  <si>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</si>
  <si>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</si>
  <si>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</si>
  <si>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</si>
  <si>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</si>
  <si>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</si>
  <si>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</si>
  <si>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</si>
  <si>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</si>
  <si>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</si>
  <si>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</si>
  <si>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</si>
  <si>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</si>
  <si>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</si>
  <si>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</si>
  <si>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</si>
  <si>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</si>
  <si>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</si>
  <si>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</si>
  <si>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</si>
  <si>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</si>
  <si>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</si>
  <si>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</si>
  <si>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</si>
  <si>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</si>
  <si>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</si>
  <si>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</si>
  <si>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</si>
  <si>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</si>
  <si>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</si>
  <si>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</si>
  <si>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</si>
  <si>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</si>
  <si>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</si>
  <si>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</si>
  <si>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</si>
  <si>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</si>
  <si>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</si>
  <si>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</si>
  <si>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</si>
  <si>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</si>
  <si>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</si>
  <si>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</si>
  <si>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</si>
  <si>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</si>
  <si>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</si>
  <si>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</si>
  <si>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</si>
  <si>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</si>
  <si>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</si>
  <si>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</si>
  <si>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</si>
  <si>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</si>
  <si>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</si>
  <si>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</si>
  <si>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</si>
  <si>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</si>
  <si>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</si>
  <si>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</si>
  <si>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</si>
  <si>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</si>
  <si>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</si>
  <si>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</si>
  <si>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</si>
  <si>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</si>
  <si>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</si>
  <si>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</si>
  <si>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</si>
  <si>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</si>
  <si>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</si>
  <si>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</si>
  <si>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</si>
  <si>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</si>
  <si>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</si>
  <si>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</si>
  <si>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</si>
  <si>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</si>
  <si>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</si>
  <si>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</si>
  <si>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</si>
  <si>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</si>
  <si>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</si>
  <si>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</si>
  <si>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</si>
  <si>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</si>
  <si>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</si>
  <si>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</si>
  <si>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</si>
  <si>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</si>
  <si>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</si>
  <si>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</si>
  <si>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</si>
  <si>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</si>
  <si>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</si>
  <si>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</si>
  <si>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</si>
  <si>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</si>
  <si>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</si>
  <si>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</si>
  <si>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</si>
  <si>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</si>
  <si>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</si>
  <si>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</si>
  <si>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</si>
  <si>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</si>
  <si>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</si>
  <si>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</si>
  <si>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</si>
  <si>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</si>
  <si>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</si>
  <si>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</si>
  <si>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</si>
  <si>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</si>
  <si>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</si>
  <si>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</si>
  <si>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</si>
  <si>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</si>
  <si>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</si>
  <si>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</si>
  <si>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</si>
  <si>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</si>
  <si>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</si>
  <si>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</si>
  <si>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</si>
  <si>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</si>
  <si>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</si>
  <si>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</si>
  <si>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</si>
  <si>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</si>
  <si>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</si>
  <si>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</si>
  <si>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</si>
  <si>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</si>
  <si>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</si>
  <si>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</si>
  <si>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</si>
  <si>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</si>
  <si>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</si>
  <si>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</si>
  <si>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</si>
  <si>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</si>
  <si>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</si>
  <si>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</si>
  <si>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</si>
  <si>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</si>
  <si>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</si>
  <si>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</si>
  <si>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</si>
  <si>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</si>
  <si>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</si>
  <si>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</si>
  <si>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</si>
  <si>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</si>
  <si>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</si>
  <si>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</si>
  <si>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</si>
  <si>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</si>
  <si>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</si>
  <si>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</si>
  <si>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</si>
  <si>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</si>
  <si>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</si>
  <si>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</si>
  <si>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</si>
  <si>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</si>
  <si>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</si>
  <si>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</si>
  <si>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</si>
  <si>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</si>
  <si>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</si>
  <si>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</si>
  <si>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</si>
  <si>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</si>
  <si>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</si>
  <si>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</si>
  <si>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</si>
  <si>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</si>
  <si>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</si>
  <si>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</si>
  <si>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</si>
  <si>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</si>
  <si>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</si>
  <si>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</si>
  <si>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</si>
  <si>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</si>
  <si>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</si>
  <si>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</si>
  <si>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</si>
  <si>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</si>
  <si>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</si>
  <si>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</si>
  <si>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</si>
  <si>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</si>
  <si>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</si>
  <si>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</si>
  <si>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</si>
  <si>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</si>
  <si>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</si>
  <si>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</si>
  <si>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</si>
  <si>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</si>
  <si>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</si>
  <si>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</si>
  <si>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</si>
  <si>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</si>
  <si>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</si>
  <si>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</si>
  <si>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</si>
  <si>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</si>
  <si>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</si>
  <si>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</si>
  <si>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</si>
  <si>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</si>
  <si>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</si>
  <si>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</si>
  <si>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</si>
  <si>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</si>
  <si>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</si>
  <si>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</si>
  <si>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</si>
  <si>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</si>
  <si>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</si>
  <si>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</si>
  <si>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</si>
  <si>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</si>
  <si>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</si>
  <si>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</si>
  <si>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</si>
  <si>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</si>
  <si>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</si>
  <si>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</si>
  <si>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</si>
  <si>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</si>
  <si>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</si>
  <si>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</si>
  <si>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</si>
  <si>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</si>
  <si>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</si>
  <si>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</si>
  <si>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</si>
  <si>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</si>
  <si>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</si>
  <si>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</si>
  <si>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</si>
  <si>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</si>
  <si>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</si>
  <si>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</si>
  <si>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</si>
  <si>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</si>
  <si>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</si>
  <si>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</si>
  <si>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</si>
  <si>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</si>
  <si>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</si>
  <si>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</si>
  <si>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</si>
  <si>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</si>
  <si>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</si>
  <si>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</si>
  <si>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</si>
  <si>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</si>
  <si>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</si>
  <si>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</si>
  <si>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</si>
  <si>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</si>
  <si>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</si>
  <si>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</si>
  <si>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</si>
  <si>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</si>
  <si>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</si>
  <si>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</si>
  <si>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</si>
  <si>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</si>
  <si>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</si>
  <si>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</si>
  <si>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</si>
  <si>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</si>
  <si>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</si>
  <si>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</si>
  <si>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</si>
  <si>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</si>
  <si>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</si>
  <si>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</si>
  <si>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</si>
  <si>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</si>
  <si>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</si>
  <si>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</si>
  <si>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</si>
  <si>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</si>
  <si>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</si>
  <si>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</si>
  <si>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</si>
  <si>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</si>
  <si>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</si>
  <si>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</si>
  <si>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</si>
  <si>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</si>
  <si>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</si>
  <si>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</si>
  <si>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</si>
  <si>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</si>
  <si>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</si>
  <si>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</si>
  <si>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</si>
  <si>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</si>
  <si>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</si>
  <si>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</si>
  <si>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</si>
  <si>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</si>
  <si>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</si>
  <si>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</si>
  <si>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</si>
  <si>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</si>
  <si>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</si>
  <si>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</si>
  <si>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</si>
  <si>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</si>
  <si>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</si>
  <si>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</si>
  <si>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</si>
  <si>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</si>
  <si>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</si>
  <si>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</si>
  <si>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</si>
  <si>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</si>
  <si>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</si>
  <si>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</si>
  <si>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</si>
  <si>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</si>
  <si>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</si>
  <si>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</si>
  <si>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</si>
  <si>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</si>
  <si>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</si>
  <si>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</si>
  <si>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</si>
  <si>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</si>
  <si>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</si>
  <si>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</si>
  <si>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</si>
  <si>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</si>
  <si>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</si>
  <si>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</si>
  <si>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</si>
  <si>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</si>
  <si>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</si>
  <si>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</si>
  <si>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</si>
  <si>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</si>
  <si>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</si>
  <si>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</si>
  <si>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</si>
  <si>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</si>
  <si>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</si>
  <si>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</si>
  <si>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</si>
  <si>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</si>
  <si>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</si>
  <si>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</si>
  <si>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</si>
  <si>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</si>
  <si>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</si>
  <si>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</si>
  <si>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</si>
  <si>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</si>
  <si>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</si>
  <si>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</si>
  <si>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</si>
  <si>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</si>
  <si>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</si>
  <si>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</si>
  <si>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</si>
  <si>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</si>
  <si>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</si>
  <si>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</si>
  <si>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</si>
  <si>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</si>
  <si>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</si>
  <si>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</si>
  <si>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</si>
  <si>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</si>
  <si>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</si>
  <si>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</si>
  <si>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</si>
  <si>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</si>
  <si>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</si>
  <si>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</si>
  <si>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</si>
  <si>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</si>
  <si>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</si>
  <si>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</si>
  <si>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</si>
  <si>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</si>
  <si>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</si>
  <si>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</si>
  <si>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</si>
  <si>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</si>
  <si>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</si>
  <si>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</si>
  <si>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</si>
  <si>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</si>
  <si>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</si>
  <si>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</si>
  <si>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</si>
  <si>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</si>
  <si>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</si>
  <si>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</si>
  <si>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</si>
  <si>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</si>
  <si>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</si>
  <si>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</si>
  <si>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</si>
  <si>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</si>
  <si>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</si>
  <si>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</si>
  <si>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</si>
  <si>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</si>
  <si>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</si>
  <si>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</si>
  <si>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</si>
  <si>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</si>
  <si>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</si>
  <si>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</si>
  <si>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</si>
  <si>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</si>
  <si>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</si>
  <si>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</si>
  <si>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</si>
  <si>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</si>
  <si>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</si>
  <si>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</si>
  <si>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</si>
  <si>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</si>
  <si>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</si>
  <si>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</si>
  <si>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</si>
  <si>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</si>
  <si>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</si>
  <si>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</si>
  <si>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</si>
  <si>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</si>
  <si>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</si>
  <si>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</si>
  <si>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</si>
  <si>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</si>
  <si>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</si>
  <si>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</si>
  <si>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</si>
  <si>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</si>
  <si>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</si>
  <si>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</si>
  <si>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</si>
  <si>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</si>
  <si>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</si>
  <si>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</si>
  <si>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</si>
  <si>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</si>
  <si>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</si>
  <si>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</si>
  <si>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</si>
  <si>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</si>
  <si>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</si>
  <si>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</si>
  <si>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</si>
  <si>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</si>
  <si>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</si>
  <si>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</si>
  <si>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</si>
  <si>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</si>
  <si>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</si>
  <si>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</si>
  <si>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</si>
  <si>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</si>
  <si>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</si>
  <si>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</si>
  <si>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</si>
  <si>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</si>
  <si>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</si>
  <si>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</si>
  <si>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</si>
  <si>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</si>
  <si>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</si>
  <si>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</si>
  <si>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</si>
  <si>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</si>
  <si>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</si>
  <si>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</si>
  <si>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</si>
  <si>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</si>
  <si>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</si>
  <si>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</si>
  <si>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</si>
  <si>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</si>
  <si>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</si>
  <si>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</si>
  <si>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</si>
  <si>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</si>
  <si>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</si>
  <si>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</si>
  <si>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</si>
  <si>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</si>
  <si>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</si>
  <si>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</si>
  <si>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</si>
  <si>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</si>
  <si>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</si>
  <si>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</si>
  <si>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</si>
  <si>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</si>
  <si>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</si>
  <si>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</si>
  <si>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</si>
  <si>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</si>
  <si>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</si>
  <si>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</si>
  <si>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</si>
  <si>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</si>
  <si>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</si>
  <si>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</si>
  <si>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</si>
  <si>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</si>
  <si>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</si>
  <si>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</si>
  <si>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</si>
  <si>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</si>
  <si>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</si>
  <si>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</si>
  <si>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</si>
  <si>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</si>
  <si>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</si>
  <si>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</si>
  <si>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</si>
  <si>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</si>
  <si>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</si>
  <si>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</si>
  <si>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</si>
  <si>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</si>
  <si>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</si>
  <si>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</si>
  <si>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</si>
  <si>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</si>
  <si>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</si>
  <si>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</si>
  <si>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</si>
  <si>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</si>
  <si>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</si>
  <si>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</si>
  <si>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</si>
  <si>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</si>
  <si>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</si>
  <si>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</si>
  <si>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</si>
  <si>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</si>
  <si>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</si>
  <si>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</si>
  <si>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</si>
  <si>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</si>
  <si>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</si>
  <si>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</si>
  <si>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</si>
  <si>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</si>
  <si>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</si>
  <si>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</si>
  <si>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</si>
  <si>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</si>
  <si>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</si>
  <si>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</si>
  <si>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</si>
  <si>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</si>
  <si>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</si>
  <si>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</si>
  <si>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</si>
  <si>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</si>
  <si>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</si>
  <si>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</si>
  <si>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</si>
  <si>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</si>
  <si>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</si>
  <si>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</si>
  <si>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</si>
  <si>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</si>
  <si>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</si>
  <si>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</si>
  <si>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</si>
  <si>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</si>
  <si>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</si>
  <si>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</si>
  <si>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</si>
  <si>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</si>
  <si>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</si>
  <si>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</si>
  <si>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</si>
  <si>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</si>
  <si>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</si>
  <si>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</si>
  <si>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</si>
  <si>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</si>
  <si>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</si>
  <si>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</si>
  <si>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</si>
  <si>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</si>
  <si>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</si>
  <si>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</si>
  <si>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</si>
  <si>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</si>
  <si>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</si>
  <si>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</si>
  <si>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</si>
  <si>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</si>
  <si>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</si>
  <si>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</si>
  <si>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</si>
  <si>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</si>
  <si>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</si>
  <si>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</si>
  <si>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</si>
  <si>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</si>
  <si>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</si>
  <si>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</si>
  <si>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</si>
  <si>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</si>
  <si>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</si>
  <si>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</si>
  <si>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</si>
  <si>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</si>
  <si>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</si>
  <si>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</si>
  <si>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</si>
  <si>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</si>
  <si>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</si>
  <si>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</si>
  <si>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</si>
  <si>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</si>
  <si>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</si>
  <si>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</si>
  <si>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</si>
  <si>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</si>
  <si>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</si>
  <si>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</si>
  <si>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</si>
  <si>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</si>
  <si>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</si>
  <si>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</si>
  <si>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</si>
  <si>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</si>
  <si>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</si>
  <si>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</si>
  <si>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</si>
  <si>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</si>
  <si>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</si>
  <si>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</si>
  <si>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</si>
  <si>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</si>
  <si>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</si>
  <si>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</si>
  <si>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</si>
  <si>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</si>
  <si>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</si>
  <si>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</si>
  <si>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</si>
  <si>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</si>
  <si>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</si>
  <si>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</si>
  <si>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</si>
  <si>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</si>
  <si>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</si>
  <si>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</si>
  <si>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</si>
  <si>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</si>
  <si>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</si>
  <si>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</si>
  <si>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</si>
  <si>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</si>
  <si>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</si>
  <si>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</si>
  <si>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</si>
  <si>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</si>
  <si>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</si>
  <si>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</si>
  <si>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</si>
  <si>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</si>
  <si>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</si>
  <si>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</si>
  <si>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</si>
  <si>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</si>
  <si>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</si>
  <si>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</si>
  <si>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</si>
  <si>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</si>
  <si>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</si>
  <si>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</si>
  <si>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</si>
  <si>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</si>
  <si>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</si>
  <si>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</si>
  <si>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</si>
  <si>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</si>
  <si>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</si>
  <si>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</si>
  <si>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</si>
  <si>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</si>
  <si>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</si>
  <si>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</si>
  <si>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</si>
  <si>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</si>
  <si>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</si>
  <si>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</si>
  <si>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</si>
  <si>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</si>
  <si>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</si>
  <si>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</si>
  <si>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</si>
  <si>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</si>
  <si>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</si>
  <si>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</si>
  <si>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</si>
  <si>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</si>
  <si>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</si>
  <si>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</si>
  <si>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</si>
  <si>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</si>
  <si>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</si>
  <si>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</si>
  <si>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</si>
  <si>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</si>
  <si>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</si>
  <si>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</si>
  <si>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</si>
  <si>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</si>
  <si>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</si>
  <si>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</si>
  <si>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</si>
  <si>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</si>
  <si>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</si>
  <si>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</si>
  <si>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</si>
  <si>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</si>
  <si>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</si>
  <si>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</si>
  <si>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</si>
  <si>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</si>
  <si>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</si>
  <si>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</si>
  <si>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</si>
  <si>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</si>
  <si>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</si>
  <si>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</si>
  <si>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</si>
  <si>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</si>
  <si>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</si>
  <si>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</si>
  <si>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</si>
  <si>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</si>
  <si>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</si>
  <si>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</si>
  <si>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</si>
  <si>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</si>
  <si>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</si>
  <si>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</si>
  <si>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</si>
  <si>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</si>
  <si>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</si>
  <si>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</si>
  <si>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</si>
  <si>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</si>
  <si>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</si>
  <si>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</si>
  <si>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</si>
  <si>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</si>
  <si>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</si>
  <si>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</si>
  <si>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</si>
  <si>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</si>
  <si>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</si>
  <si>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</si>
  <si>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</si>
  <si>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</si>
  <si>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</si>
  <si>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</si>
  <si>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</si>
  <si>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</si>
  <si>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</si>
  <si>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</si>
  <si>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</si>
  <si>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</si>
  <si>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</si>
  <si>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</si>
  <si>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</si>
  <si>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</si>
  <si>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</si>
  <si>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</si>
  <si>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</si>
  <si>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</si>
  <si>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</si>
  <si>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</si>
  <si>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</si>
  <si>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</si>
  <si>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</si>
  <si>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</si>
  <si>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</si>
  <si>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</si>
  <si>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</si>
  <si>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</si>
  <si>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</si>
  <si>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</si>
  <si>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</si>
  <si>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</si>
  <si>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</si>
  <si>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</si>
  <si>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</si>
  <si>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</si>
  <si>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</si>
  <si>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</si>
  <si>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</si>
  <si>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</si>
  <si>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</si>
  <si>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</si>
  <si>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</si>
  <si>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</si>
  <si>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</si>
  <si>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</si>
  <si>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</si>
  <si>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</si>
  <si>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</si>
  <si>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</si>
  <si>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</si>
  <si>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</si>
  <si>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</si>
  <si>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</si>
  <si>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</si>
  <si>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</si>
  <si>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</si>
  <si>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</si>
  <si>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</si>
  <si>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</si>
  <si>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</si>
  <si>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</si>
  <si>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</si>
  <si>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</si>
  <si>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</si>
  <si>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</si>
  <si>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</si>
  <si>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</si>
  <si>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</si>
  <si>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</si>
  <si>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</si>
  <si>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</si>
  <si>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</si>
  <si>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</si>
  <si>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</si>
  <si>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</si>
  <si>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</si>
  <si>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</si>
  <si>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</si>
  <si>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</si>
  <si>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</si>
  <si>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</si>
  <si>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</si>
  <si>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</si>
  <si>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</si>
  <si>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</si>
  <si>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</si>
  <si>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</si>
  <si>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</si>
  <si>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</si>
  <si>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</si>
  <si>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</si>
  <si>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</si>
  <si>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</si>
  <si>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</si>
  <si>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</si>
  <si>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</si>
  <si>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</si>
  <si>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</si>
  <si>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</si>
  <si>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</si>
  <si>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</si>
  <si>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</si>
  <si>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</si>
  <si>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</si>
  <si>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</si>
  <si>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</si>
  <si>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</si>
  <si>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</si>
  <si>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</si>
  <si>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</si>
  <si>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</si>
  <si>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</si>
  <si>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</si>
  <si>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</si>
  <si>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</si>
  <si>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</si>
  <si>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</si>
  <si>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</si>
  <si>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</si>
  <si>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</si>
  <si>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</si>
  <si>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</si>
  <si>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</si>
  <si>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</si>
  <si>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</si>
  <si>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</si>
  <si>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</si>
  <si>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</si>
  <si>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</si>
  <si>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</si>
  <si>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</si>
  <si>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</si>
  <si>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</si>
  <si>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</si>
  <si>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</si>
  <si>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</si>
  <si>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</si>
  <si>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</si>
  <si>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</si>
  <si>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</si>
  <si>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</si>
  <si>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</si>
  <si>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</si>
  <si>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</si>
  <si>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</si>
  <si>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</si>
  <si>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</si>
  <si>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</si>
  <si>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</si>
  <si>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</si>
  <si>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</si>
  <si>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</si>
  <si>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</si>
  <si>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</si>
  <si>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</si>
  <si>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</si>
  <si>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</si>
  <si>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</si>
  <si>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</si>
  <si>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</si>
  <si>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</si>
  <si>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</si>
  <si>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</si>
  <si>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</si>
  <si>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</si>
  <si>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</si>
  <si>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</si>
  <si>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</si>
  <si>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</si>
  <si>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</si>
  <si>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</si>
  <si>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</si>
  <si>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</si>
  <si>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</si>
  <si>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</si>
  <si>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</si>
  <si>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</si>
  <si>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</si>
  <si>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</si>
  <si>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</si>
  <si>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</si>
  <si>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</si>
  <si>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</si>
  <si>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</si>
  <si>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</si>
  <si>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</si>
  <si>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</si>
  <si>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</si>
  <si>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</si>
  <si>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</si>
  <si>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</si>
  <si>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</si>
  <si>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</si>
  <si>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</si>
  <si>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</si>
  <si>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</si>
  <si>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</si>
  <si>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</si>
  <si>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</si>
  <si>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</si>
  <si>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</si>
  <si>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</si>
  <si>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</si>
  <si>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</si>
  <si>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</si>
  <si>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</si>
  <si>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</si>
  <si>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</si>
  <si>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</si>
  <si>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</si>
  <si>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</si>
  <si>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</si>
  <si>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</si>
  <si>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</si>
  <si>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</si>
  <si>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</si>
  <si>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</si>
  <si>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</si>
  <si>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</si>
  <si>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</si>
  <si>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</si>
  <si>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</si>
  <si>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</si>
  <si>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</si>
  <si>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</si>
  <si>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</si>
  <si>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</si>
  <si>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</si>
  <si>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</si>
  <si>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</si>
  <si>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</si>
  <si>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</si>
  <si>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</si>
  <si>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</si>
  <si>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</si>
  <si>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</si>
  <si>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</si>
  <si>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</si>
  <si>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</si>
  <si>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</si>
  <si>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</si>
  <si>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</si>
  <si>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</si>
  <si>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</si>
  <si>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</si>
  <si>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</si>
  <si>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</si>
  <si>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</si>
  <si>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</si>
  <si>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</si>
  <si>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</si>
  <si>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</si>
  <si>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</si>
  <si>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</si>
  <si>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</si>
  <si>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</si>
  <si>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</si>
  <si>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</si>
  <si>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</si>
  <si>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</si>
  <si>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</si>
  <si>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</si>
  <si>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</si>
  <si>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</si>
  <si>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</si>
  <si>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</si>
  <si>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</si>
  <si>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</si>
  <si>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</si>
  <si>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</si>
  <si>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</si>
  <si>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</si>
  <si>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</si>
  <si>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</si>
  <si>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</si>
  <si>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</si>
  <si>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</si>
  <si>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</si>
  <si>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</si>
  <si>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</si>
  <si>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</si>
  <si>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</si>
  <si>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</si>
  <si>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</si>
  <si>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</si>
  <si>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</si>
  <si>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</si>
  <si>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</si>
  <si>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</si>
  <si>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</si>
  <si>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</si>
  <si>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</si>
  <si>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</si>
  <si>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</si>
  <si>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</si>
  <si>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</si>
  <si>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</si>
  <si>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</si>
  <si>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</si>
  <si>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</si>
  <si>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</si>
  <si>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</si>
  <si>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</si>
  <si>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</si>
  <si>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</si>
  <si>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</si>
  <si>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</si>
  <si>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</si>
  <si>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</si>
  <si>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</si>
  <si>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</si>
  <si>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</si>
  <si>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</si>
  <si>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</si>
  <si>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</si>
  <si>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</si>
  <si>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</si>
  <si>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</si>
  <si>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</si>
  <si>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</si>
  <si>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</si>
  <si>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</si>
  <si>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</si>
  <si>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</si>
  <si>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</si>
  <si>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</si>
  <si>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</si>
  <si>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</si>
  <si>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</si>
  <si>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</si>
  <si>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</si>
  <si>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</si>
  <si>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</si>
  <si>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</si>
  <si>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</si>
  <si>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</si>
  <si>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</si>
  <si>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</si>
  <si>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</si>
  <si>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</si>
  <si>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</si>
  <si>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</si>
  <si>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</si>
  <si>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</si>
  <si>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</si>
  <si>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</si>
  <si>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</si>
  <si>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</si>
  <si>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</si>
  <si>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</si>
  <si>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</si>
  <si>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</si>
  <si>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</si>
  <si>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</si>
  <si>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</si>
  <si>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</si>
  <si>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</si>
  <si>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</si>
  <si>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</si>
  <si>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</si>
  <si>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</si>
  <si>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</si>
  <si>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</si>
  <si>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</si>
  <si>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</si>
  <si>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</si>
  <si>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</si>
  <si>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</si>
  <si>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</si>
  <si>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</si>
  <si>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</si>
  <si>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</si>
  <si>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</si>
  <si>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</si>
  <si>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</si>
  <si>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</si>
  <si>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</si>
  <si>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</si>
  <si>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</si>
  <si>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</si>
  <si>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</si>
  <si>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</si>
  <si>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</si>
  <si>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</si>
  <si>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</si>
  <si>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</si>
  <si>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</si>
  <si>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</si>
  <si>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</si>
  <si>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</si>
  <si>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</si>
  <si>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</si>
  <si>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</si>
  <si>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</si>
  <si>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</si>
  <si>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</si>
  <si>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</si>
  <si>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</si>
  <si>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</si>
  <si>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</si>
  <si>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</si>
  <si>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</si>
  <si>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</si>
  <si>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</si>
  <si>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</si>
  <si>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</si>
  <si>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</si>
  <si>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</si>
  <si>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</si>
  <si>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</si>
  <si>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</si>
  <si>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</si>
  <si>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</si>
  <si>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</si>
  <si>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</si>
  <si>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</si>
  <si>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</si>
  <si>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</si>
  <si>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</si>
  <si>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</si>
  <si>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</si>
  <si>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</si>
  <si>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</si>
  <si>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</si>
  <si>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</si>
  <si>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</si>
  <si>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</si>
  <si>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</si>
  <si>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</si>
  <si>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</si>
  <si>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</si>
  <si>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</si>
  <si>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</si>
  <si>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</si>
  <si>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</si>
  <si>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</si>
  <si>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</si>
  <si>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</si>
  <si>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</si>
  <si>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</si>
  <si>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</si>
  <si>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</si>
  <si>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</si>
  <si>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</si>
  <si>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</si>
  <si>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</si>
  <si>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</si>
  <si>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</si>
  <si>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</si>
  <si>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</si>
  <si>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</si>
  <si>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</si>
  <si>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</si>
  <si>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</si>
  <si>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</si>
  <si>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</si>
  <si>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</si>
  <si>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</si>
  <si>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</si>
  <si>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</si>
  <si>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</si>
  <si>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</si>
  <si>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</si>
  <si>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</si>
  <si>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</si>
  <si>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</si>
  <si>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</si>
  <si>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</si>
  <si>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</si>
  <si>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</si>
  <si>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</si>
  <si>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</si>
  <si>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</si>
  <si>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</si>
  <si>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</si>
  <si>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</si>
  <si>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</si>
  <si>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</si>
  <si>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</si>
  <si>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</si>
  <si>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</si>
  <si>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</si>
  <si>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</si>
  <si>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</si>
  <si>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</si>
  <si>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</si>
  <si>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</si>
  <si>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</si>
  <si>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</si>
  <si>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</si>
  <si>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</si>
  <si>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</si>
  <si>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</si>
  <si>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</si>
  <si>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</si>
  <si>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</si>
  <si>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</si>
  <si>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</si>
  <si>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</si>
  <si>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</si>
  <si>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</si>
  <si>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</si>
  <si>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</si>
  <si>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</si>
  <si>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</si>
  <si>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</si>
  <si>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</si>
  <si>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</si>
  <si>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</si>
  <si>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</si>
  <si>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</si>
  <si>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</si>
  <si>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</si>
  <si>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</si>
  <si>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</si>
  <si>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</si>
  <si>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</si>
  <si>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</si>
  <si>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</si>
  <si>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</si>
  <si>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</si>
  <si>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</si>
  <si>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</si>
  <si>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</si>
  <si>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</si>
  <si>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</si>
  <si>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</si>
  <si>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</si>
  <si>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</si>
  <si>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</si>
  <si>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</si>
  <si>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</si>
  <si>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</si>
  <si>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</si>
  <si>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</si>
  <si>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</si>
  <si>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</si>
  <si>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</si>
  <si>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</si>
  <si>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</si>
  <si>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</si>
  <si>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</si>
  <si>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</si>
  <si>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</si>
  <si>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</si>
  <si>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</si>
  <si>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</si>
  <si>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</si>
  <si>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</si>
  <si>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</si>
  <si>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</si>
  <si>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</si>
  <si>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</si>
  <si>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</si>
  <si>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</si>
  <si>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</si>
  <si>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</si>
  <si>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</si>
  <si>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</si>
  <si>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</si>
  <si>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</si>
  <si>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</si>
  <si>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</si>
  <si>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</si>
  <si>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</si>
  <si>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</si>
  <si>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</si>
  <si>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</si>
  <si>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</si>
  <si>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</si>
  <si>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</si>
  <si>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</si>
  <si>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</si>
  <si>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</si>
  <si>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</si>
  <si>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</si>
  <si>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</si>
  <si>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</si>
  <si>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</si>
  <si>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</si>
  <si>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</si>
  <si>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</si>
  <si>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</si>
  <si>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</si>
  <si>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</si>
  <si>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</si>
  <si>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</si>
  <si>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</si>
  <si>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</si>
  <si>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</si>
  <si>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</si>
  <si>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</si>
  <si>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</si>
  <si>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</si>
  <si>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</si>
  <si>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</si>
  <si>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</si>
  <si>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</si>
  <si>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</si>
  <si>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</si>
  <si>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</si>
  <si>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</si>
  <si>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</si>
  <si>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</si>
  <si>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</si>
  <si>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</si>
  <si>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</si>
  <si>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</si>
  <si>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</si>
  <si>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</si>
  <si>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</si>
  <si>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</si>
  <si>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</si>
  <si>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</si>
  <si>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</si>
  <si>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</si>
  <si>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</si>
  <si>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</si>
  <si>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</si>
  <si>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</si>
  <si>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</si>
  <si>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</si>
  <si>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</si>
  <si>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</si>
  <si>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</si>
  <si>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</si>
  <si>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</si>
  <si>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</si>
  <si>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</si>
  <si>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</si>
  <si>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</si>
  <si>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</si>
  <si>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</si>
  <si>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</si>
  <si>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</si>
  <si>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</si>
  <si>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</si>
  <si>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</si>
  <si>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</si>
  <si>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</si>
  <si>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</si>
  <si>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</si>
  <si>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</si>
  <si>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</si>
  <si>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</si>
  <si>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</si>
  <si>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</si>
  <si>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</si>
  <si>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</si>
  <si>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</si>
  <si>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</si>
  <si>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</si>
  <si>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</si>
  <si>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</si>
  <si>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</si>
  <si>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</si>
  <si>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</si>
  <si>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</si>
  <si>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</si>
  <si>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</si>
  <si>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</si>
  <si>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</si>
  <si>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</si>
  <si>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</si>
  <si>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</si>
  <si>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</si>
  <si>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</si>
  <si>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</si>
  <si>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</si>
  <si>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</si>
  <si>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</si>
  <si>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</si>
  <si>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</si>
  <si>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</si>
  <si>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</si>
  <si>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</si>
  <si>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</si>
  <si>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</si>
  <si>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</si>
  <si>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</si>
  <si>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</si>
  <si>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</si>
  <si>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</si>
  <si>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</si>
  <si>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</si>
  <si>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</si>
  <si>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</si>
  <si>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</si>
  <si>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</si>
  <si>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</si>
  <si>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</si>
  <si>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</si>
  <si>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</si>
  <si>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</si>
  <si>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</si>
  <si>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</si>
  <si>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</si>
  <si>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</si>
  <si>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</si>
  <si>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</si>
  <si>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</si>
  <si>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</si>
  <si>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</si>
  <si>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</si>
  <si>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</si>
  <si>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</si>
  <si>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</si>
  <si>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</si>
  <si>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</si>
  <si>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</si>
  <si>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</si>
  <si>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</si>
  <si>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</si>
  <si>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</si>
  <si>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</si>
  <si>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</si>
  <si>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</si>
  <si>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</si>
  <si>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</si>
  <si>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</si>
  <si>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</si>
  <si>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</si>
  <si>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</si>
  <si>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</si>
  <si>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</si>
  <si>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</si>
  <si>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</si>
  <si>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</si>
  <si>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</si>
  <si>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</si>
  <si>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</si>
  <si>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</si>
  <si>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</si>
  <si>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</si>
  <si>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</si>
  <si>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</si>
  <si>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</si>
  <si>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</si>
  <si>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</si>
  <si>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</si>
  <si>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</si>
  <si>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</si>
  <si>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</si>
  <si>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</si>
  <si>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</si>
  <si>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</si>
  <si>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</si>
  <si>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</si>
  <si>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</si>
  <si>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</si>
  <si>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</si>
  <si>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</si>
  <si>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</si>
  <si>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</si>
  <si>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</si>
  <si>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</si>
  <si>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</si>
  <si>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</si>
  <si>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</si>
  <si>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</si>
  <si>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</si>
  <si>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</si>
  <si>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</si>
  <si>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</si>
  <si>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</si>
  <si>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</si>
  <si>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</si>
  <si>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</si>
  <si>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</si>
  <si>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</si>
  <si>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</si>
  <si>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</si>
  <si>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</si>
  <si>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</si>
  <si>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</si>
  <si>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</si>
  <si>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</si>
  <si>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</si>
  <si>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</si>
  <si>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</si>
  <si>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</si>
  <si>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</si>
  <si>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</si>
  <si>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</si>
  <si>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</si>
  <si>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</si>
  <si>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</si>
  <si>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</si>
  <si>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</si>
  <si>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</si>
  <si>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</si>
  <si>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</si>
  <si>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</si>
  <si>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</si>
  <si>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</si>
  <si>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</si>
  <si>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</si>
  <si>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</si>
  <si>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</si>
  <si>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</si>
  <si>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</si>
  <si>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</si>
  <si>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</si>
  <si>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</si>
  <si>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</si>
  <si>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</si>
  <si>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</si>
  <si>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</si>
  <si>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</si>
  <si>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</si>
  <si>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</si>
  <si>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</si>
  <si>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</si>
  <si>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</si>
  <si>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</si>
  <si>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</si>
  <si>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</si>
  <si>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</si>
  <si>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</si>
  <si>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</si>
  <si>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</si>
  <si>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</si>
  <si>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</si>
  <si>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</si>
  <si>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</si>
  <si>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</si>
  <si>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</si>
  <si>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</si>
  <si>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</si>
  <si>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</si>
  <si>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</si>
  <si>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</si>
  <si>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</si>
  <si>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</si>
  <si>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</si>
  <si>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</si>
  <si>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</si>
  <si>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</si>
  <si>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</si>
  <si>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</si>
  <si>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</si>
  <si>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</si>
  <si>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</si>
  <si>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</si>
  <si>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</si>
  <si>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</si>
  <si>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</si>
  <si>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</si>
  <si>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</si>
  <si>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</si>
  <si>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</si>
  <si>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</si>
  <si>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</si>
  <si>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</si>
  <si>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</si>
  <si>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</si>
  <si>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</si>
  <si>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</si>
  <si>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</si>
  <si>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</si>
  <si>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</si>
  <si>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</si>
  <si>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</si>
  <si>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</si>
  <si>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</si>
  <si>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</si>
  <si>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</si>
  <si>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</si>
  <si>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</si>
  <si>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</si>
  <si>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</si>
  <si>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</si>
  <si>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</si>
  <si>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</si>
  <si>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</si>
  <si>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</si>
  <si>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</si>
  <si>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</si>
  <si>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</si>
  <si>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</si>
  <si>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</si>
  <si>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</si>
  <si>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</si>
  <si>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</si>
  <si>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</si>
  <si>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</si>
  <si>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</si>
  <si>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</si>
  <si>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</si>
  <si>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</si>
  <si>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</si>
  <si>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</si>
  <si>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</si>
  <si>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</si>
  <si>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</si>
  <si>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</si>
  <si>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</si>
  <si>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</si>
  <si>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</si>
  <si>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</si>
  <si>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</si>
  <si>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</si>
  <si>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</si>
  <si>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</si>
  <si>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</si>
  <si>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</si>
  <si>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</si>
  <si>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</si>
  <si>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</si>
  <si>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</si>
  <si>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</si>
  <si>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</si>
  <si>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</si>
  <si>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</si>
  <si>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</si>
  <si>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</si>
  <si>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</si>
  <si>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</si>
  <si>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</si>
  <si>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</si>
  <si>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</si>
  <si>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</si>
  <si>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</si>
  <si>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</si>
  <si>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</si>
  <si>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</si>
  <si>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</si>
  <si>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</si>
  <si>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</si>
  <si>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</si>
  <si>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</si>
  <si>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</si>
  <si>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</si>
  <si>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</si>
  <si>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</si>
  <si>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</si>
  <si>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</si>
  <si>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</si>
  <si>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</si>
  <si>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</si>
  <si>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</si>
  <si>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</si>
  <si>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</si>
  <si>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</si>
  <si>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</si>
  <si>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</si>
  <si>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</si>
  <si>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</si>
  <si>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</si>
  <si>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</si>
  <si>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</si>
  <si>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</si>
  <si>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</si>
  <si>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</si>
  <si>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</si>
  <si>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</si>
  <si>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</si>
  <si>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</si>
  <si>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</si>
  <si>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</si>
  <si>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</si>
  <si>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</si>
  <si>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</si>
  <si>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</si>
  <si>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</si>
  <si>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</si>
  <si>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</si>
  <si>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</si>
  <si>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</si>
  <si>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</si>
  <si>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</si>
  <si>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</si>
  <si>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</si>
  <si>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</si>
  <si>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</si>
  <si>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</si>
  <si>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</si>
  <si>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</si>
  <si>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</si>
  <si>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</si>
  <si>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</si>
  <si>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</si>
  <si>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</si>
  <si>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</si>
  <si>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</si>
  <si>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</si>
  <si>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</si>
  <si>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</si>
  <si>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</si>
  <si>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</si>
  <si>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</si>
  <si>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</si>
  <si>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</si>
  <si>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</si>
  <si>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</si>
  <si>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</si>
  <si>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</si>
  <si>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</si>
  <si>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</si>
  <si>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</si>
  <si>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</si>
  <si>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</si>
  <si>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</si>
  <si>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</si>
  <si>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</si>
  <si>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</si>
  <si>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</si>
  <si>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</si>
  <si>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</si>
  <si>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</si>
  <si>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</si>
  <si>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</si>
  <si>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</si>
  <si>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</si>
  <si>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</si>
  <si>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</si>
  <si>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</si>
  <si>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</si>
  <si>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</si>
  <si>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</si>
  <si>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</si>
  <si>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</si>
  <si>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</si>
  <si>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</si>
  <si>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</si>
  <si>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</si>
  <si>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</si>
  <si>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</si>
  <si>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</si>
  <si>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</si>
  <si>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</si>
  <si>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</si>
  <si>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</si>
  <si>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</si>
  <si>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</si>
  <si>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</si>
  <si>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</si>
  <si>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</si>
  <si>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</si>
  <si>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</si>
  <si>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</si>
  <si>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</si>
  <si>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</si>
  <si>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</si>
  <si>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</si>
  <si>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</si>
  <si>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</si>
  <si>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</si>
  <si>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</si>
  <si>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</si>
  <si>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</si>
  <si>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</si>
  <si>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</si>
  <si>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</si>
  <si>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</si>
  <si>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</si>
  <si>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</si>
  <si>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</si>
  <si>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</si>
  <si>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</si>
  <si>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</si>
  <si>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</si>
  <si>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</si>
  <si>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</si>
  <si>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</si>
  <si>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</si>
  <si>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</si>
  <si>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</si>
  <si>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</si>
  <si>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</si>
  <si>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</si>
  <si>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</si>
  <si>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</si>
  <si>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</si>
  <si>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</si>
  <si>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</si>
  <si>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</si>
  <si>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</si>
  <si>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</si>
  <si>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</si>
  <si>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</si>
  <si>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</si>
  <si>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</si>
  <si>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</si>
  <si>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</si>
  <si>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</si>
  <si>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</si>
  <si>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</si>
  <si>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</si>
  <si>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</si>
  <si>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</si>
  <si>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</si>
  <si>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</si>
  <si>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</si>
  <si>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</si>
  <si>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</si>
  <si>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</si>
  <si>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</si>
  <si>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</si>
  <si>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</si>
  <si>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</si>
  <si>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</si>
  <si>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</si>
  <si>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</si>
  <si>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</si>
  <si>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</si>
  <si>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</si>
  <si>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</si>
  <si>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</si>
  <si>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</si>
  <si>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</si>
  <si>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</si>
  <si>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</si>
  <si>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</si>
  <si>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</si>
  <si>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</si>
  <si>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</si>
  <si>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</si>
  <si>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</si>
  <si>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</si>
  <si>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</si>
  <si>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</si>
  <si>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</si>
  <si>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</si>
  <si>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</si>
  <si>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</si>
  <si>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</si>
  <si>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</si>
  <si>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</si>
  <si>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</si>
  <si>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</si>
  <si>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</si>
  <si>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</si>
  <si>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</si>
  <si>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</si>
  <si>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</si>
  <si>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</si>
  <si>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</si>
  <si>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</si>
  <si>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</si>
  <si>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</si>
  <si>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</si>
  <si>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</si>
  <si>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</si>
  <si>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</si>
  <si>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</si>
  <si>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</si>
  <si>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</si>
  <si>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</si>
  <si>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</si>
  <si>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</si>
  <si>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</si>
  <si>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</si>
  <si>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</si>
  <si>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</si>
  <si>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</si>
  <si>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</si>
  <si>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</si>
  <si>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</si>
  <si>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</si>
  <si>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</si>
  <si>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</si>
  <si>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</si>
  <si>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</si>
  <si>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</si>
  <si>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</si>
  <si>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</si>
  <si>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</si>
  <si>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</si>
  <si>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</si>
  <si>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</si>
  <si>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</si>
  <si>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</si>
  <si>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</si>
  <si>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</si>
  <si>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</si>
  <si>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</si>
  <si>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</si>
  <si>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</si>
  <si>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</si>
  <si>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</si>
  <si>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</si>
  <si>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</si>
  <si>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</si>
  <si>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</si>
  <si>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</si>
  <si>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</si>
  <si>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</si>
  <si>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</si>
  <si>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</si>
  <si>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</si>
  <si>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</si>
  <si>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</si>
  <si>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</si>
  <si>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</si>
  <si>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</si>
  <si>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</si>
  <si>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</si>
  <si>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</si>
  <si>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</si>
  <si>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</si>
  <si>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</si>
  <si>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</si>
  <si>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</si>
  <si>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</si>
  <si>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</si>
  <si>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</si>
  <si>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</si>
  <si>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</si>
  <si>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</si>
  <si>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</si>
  <si>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</si>
  <si>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</si>
  <si>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</si>
  <si>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</si>
  <si>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</si>
  <si>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</si>
  <si>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</si>
  <si>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</si>
  <si>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</si>
  <si>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</si>
  <si>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</si>
  <si>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</si>
  <si>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</si>
  <si>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</si>
  <si>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</si>
  <si>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</si>
  <si>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</si>
  <si>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</si>
  <si>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</si>
  <si>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</si>
  <si>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</si>
  <si>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</si>
  <si>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</si>
  <si>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</si>
  <si>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</si>
  <si>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</si>
  <si>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</si>
  <si>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</si>
  <si>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</si>
  <si>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</si>
  <si>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</si>
  <si>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</si>
  <si>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</si>
  <si>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</si>
  <si>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</si>
  <si>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</si>
  <si>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</si>
  <si>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</si>
  <si>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</si>
  <si>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</si>
  <si>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</si>
  <si>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</si>
  <si>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</si>
  <si>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</si>
  <si>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</si>
  <si>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</si>
  <si>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</si>
  <si>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</si>
  <si>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</si>
  <si>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</si>
  <si>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</si>
  <si>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</si>
  <si>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</si>
  <si>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</si>
  <si>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</si>
  <si>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</si>
  <si>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</si>
  <si>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</si>
  <si>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</si>
  <si>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</si>
  <si>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</si>
  <si>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</si>
  <si>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</si>
  <si>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</si>
  <si>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</si>
  <si>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</si>
  <si>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</si>
  <si>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</si>
  <si>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</si>
  <si>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</si>
  <si>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</si>
  <si>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</si>
  <si>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</si>
  <si>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</si>
  <si>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</si>
  <si>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</si>
  <si>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</si>
  <si>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</si>
  <si>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</si>
  <si>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</si>
  <si>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</si>
  <si>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</si>
  <si>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</si>
  <si>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</si>
  <si>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</si>
  <si>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</si>
  <si>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</si>
  <si>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</si>
  <si>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</si>
  <si>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</si>
  <si>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</si>
  <si>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</si>
  <si>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</si>
  <si>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</si>
  <si>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</si>
  <si>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</si>
  <si>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</si>
  <si>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</si>
  <si>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</si>
  <si>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</si>
  <si>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</si>
  <si>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</si>
  <si>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</si>
  <si>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</si>
  <si>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</si>
  <si>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</si>
  <si>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</si>
  <si>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</si>
  <si>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</si>
  <si>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</si>
  <si>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</si>
  <si>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</si>
  <si>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</si>
  <si>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</si>
  <si>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</si>
  <si>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</si>
  <si>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</si>
  <si>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</si>
  <si>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</si>
  <si>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</si>
  <si>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</si>
  <si>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</si>
  <si>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</si>
  <si>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</si>
  <si>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</si>
  <si>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</si>
  <si>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</si>
  <si>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</si>
  <si>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</si>
  <si>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</si>
  <si>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</si>
  <si>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</si>
  <si>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</si>
  <si>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</si>
  <si>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</si>
  <si>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</si>
  <si>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</si>
  <si>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</si>
  <si>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</si>
  <si>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</si>
  <si>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</si>
  <si>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</si>
  <si>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</si>
  <si>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</si>
  <si>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</si>
  <si>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</si>
  <si>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</si>
  <si>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</si>
  <si>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</si>
  <si>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</si>
  <si>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</si>
  <si>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</si>
  <si>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</si>
  <si>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</si>
  <si>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</si>
  <si>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</si>
  <si>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</si>
  <si>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</si>
  <si>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</si>
  <si>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</si>
  <si>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</si>
  <si>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</si>
  <si>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</si>
  <si>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</si>
  <si>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</si>
  <si>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</si>
  <si>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</si>
  <si>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</si>
  <si>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</si>
  <si>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</si>
  <si>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</si>
  <si>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</si>
  <si>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</si>
  <si>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</si>
  <si>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</si>
  <si>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</si>
  <si>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</si>
  <si>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</si>
  <si>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</si>
  <si>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</si>
  <si>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</si>
  <si>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</si>
  <si>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</si>
  <si>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</si>
  <si>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</si>
  <si>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</si>
  <si>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</si>
  <si>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</si>
  <si>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</si>
  <si>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</si>
  <si>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</si>
  <si>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</si>
  <si>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</si>
  <si>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</si>
  <si>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</si>
  <si>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</si>
  <si>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</si>
  <si>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</si>
  <si>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</si>
  <si>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</si>
  <si>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</si>
  <si>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</si>
  <si>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</si>
  <si>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</si>
  <si>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</si>
  <si>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</si>
  <si>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</si>
  <si>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</si>
  <si>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</si>
  <si>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</si>
  <si>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</si>
  <si>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</si>
  <si>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</si>
  <si>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</si>
  <si>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</si>
  <si>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</si>
  <si>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</si>
  <si>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</si>
  <si>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</si>
  <si>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</si>
  <si>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</si>
  <si>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</si>
  <si>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</si>
  <si>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</si>
  <si>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</si>
  <si>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</si>
  <si>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</si>
  <si>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</si>
  <si>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</si>
  <si>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</si>
  <si>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</si>
  <si>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</si>
  <si>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</si>
  <si>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</si>
  <si>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</si>
  <si>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</si>
  <si>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</si>
  <si>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</si>
  <si>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</si>
  <si>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</si>
  <si>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</si>
  <si>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</si>
  <si>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</si>
  <si>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</si>
  <si>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</si>
  <si>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</si>
  <si>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</si>
  <si>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</si>
  <si>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</si>
  <si>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</si>
  <si>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</si>
  <si>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</si>
  <si>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</si>
  <si>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</si>
  <si>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</si>
  <si>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</si>
  <si>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</si>
  <si>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</si>
  <si>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</si>
  <si>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</si>
  <si>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</si>
  <si>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</si>
  <si>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</si>
  <si>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</si>
  <si>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</si>
  <si>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</si>
  <si>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</si>
  <si>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</si>
  <si>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</si>
  <si>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</si>
  <si>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</si>
  <si>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</si>
  <si>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</si>
  <si>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</si>
  <si>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</si>
  <si>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</si>
  <si>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</si>
  <si>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</si>
  <si>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</si>
  <si>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</si>
  <si>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</si>
  <si>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</si>
  <si>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</si>
  <si>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</si>
  <si>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</si>
  <si>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</si>
  <si>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</si>
  <si>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</si>
  <si>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</si>
  <si>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</si>
  <si>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</si>
  <si>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</si>
  <si>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</si>
  <si>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</si>
  <si>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</si>
  <si>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</si>
  <si>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</si>
  <si>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</si>
  <si>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</si>
  <si>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</si>
  <si>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</si>
  <si>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</si>
  <si>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</si>
  <si>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</si>
  <si>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</si>
  <si>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</si>
  <si>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</si>
  <si>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</si>
  <si>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</si>
  <si>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</si>
  <si>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</si>
  <si>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</si>
  <si>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</si>
  <si>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</si>
  <si>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</si>
  <si>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</si>
  <si>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</si>
  <si>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</si>
  <si>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</si>
  <si>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</si>
  <si>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</si>
  <si>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</si>
  <si>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</si>
  <si>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</si>
  <si>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</si>
  <si>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</si>
  <si>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</si>
  <si>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</si>
  <si>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</si>
  <si>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</si>
  <si>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</si>
  <si>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</si>
  <si>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</si>
  <si>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</si>
  <si>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</si>
  <si>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</si>
  <si>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</si>
  <si>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</si>
  <si>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</si>
  <si>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</si>
  <si>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</si>
  <si>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</si>
  <si>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</si>
  <si>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</si>
  <si>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</si>
  <si>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</si>
  <si>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</si>
  <si>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</si>
  <si>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</si>
  <si>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</si>
  <si>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</si>
  <si>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</si>
  <si>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</si>
  <si>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</si>
  <si>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</si>
  <si>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</si>
  <si>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</si>
  <si>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</si>
  <si>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</si>
  <si>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</si>
  <si>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</si>
  <si>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</si>
  <si>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</si>
  <si>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</si>
  <si>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</si>
  <si>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</si>
  <si>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</si>
  <si>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</si>
  <si>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</si>
  <si>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</si>
  <si>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</si>
  <si>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</si>
  <si>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</si>
  <si>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</si>
  <si>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</si>
  <si>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</si>
  <si>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</si>
  <si>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</si>
  <si>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</si>
  <si>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</si>
  <si>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</si>
  <si>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</si>
  <si>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</si>
  <si>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</si>
  <si>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</si>
  <si>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</si>
  <si>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</si>
  <si>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</si>
  <si>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</si>
  <si>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</si>
  <si>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</si>
  <si>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</si>
  <si>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</si>
  <si>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</si>
  <si>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</si>
  <si>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</si>
  <si>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</si>
  <si>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</si>
  <si>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</si>
  <si>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</si>
  <si>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</si>
  <si>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</si>
  <si>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</si>
  <si>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</si>
  <si>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</si>
  <si>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</si>
  <si>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</si>
  <si>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</si>
  <si>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</si>
  <si>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</si>
  <si>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</si>
  <si>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</si>
  <si>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</si>
  <si>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</si>
  <si>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</si>
  <si>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</si>
  <si>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</si>
  <si>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</si>
  <si>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</si>
  <si>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</si>
  <si>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</si>
  <si>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</si>
  <si>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</si>
  <si>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</si>
  <si>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</si>
  <si>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</si>
  <si>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</si>
  <si>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</si>
  <si>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</si>
  <si>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</si>
  <si>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</si>
  <si>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</si>
  <si>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</si>
  <si>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</si>
  <si>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</si>
  <si>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</si>
  <si>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</si>
  <si>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</si>
  <si>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</si>
  <si>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</si>
  <si>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</si>
  <si>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</si>
  <si>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</si>
  <si>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</si>
  <si>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</si>
  <si>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</si>
  <si>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</si>
  <si>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</si>
  <si>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</si>
  <si>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</si>
  <si>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</si>
  <si>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</si>
  <si>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</si>
  <si>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</si>
  <si>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</si>
  <si>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</si>
  <si>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</si>
  <si>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</si>
  <si>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</si>
  <si>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</si>
  <si>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</si>
  <si>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</si>
  <si>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</si>
  <si>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</si>
  <si>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</si>
  <si>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</si>
  <si>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</si>
  <si>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</si>
  <si>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</si>
  <si>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</si>
  <si>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</si>
  <si>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</si>
  <si>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</si>
  <si>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</si>
  <si>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</si>
  <si>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</si>
  <si>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</si>
  <si>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</si>
  <si>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</si>
  <si>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</si>
  <si>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</si>
  <si>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</si>
  <si>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</si>
  <si>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</si>
  <si>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</si>
  <si>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</si>
  <si>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</si>
  <si>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</si>
  <si>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</si>
  <si>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</si>
  <si>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</si>
  <si>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</si>
  <si>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</si>
  <si>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</si>
  <si>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</si>
  <si>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</si>
  <si>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</si>
  <si>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</si>
  <si>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</si>
  <si>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</si>
  <si>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</si>
  <si>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</si>
  <si>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</si>
  <si>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</si>
  <si>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</si>
  <si>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</si>
  <si>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</si>
  <si>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</si>
  <si>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</si>
  <si>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</si>
  <si>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</si>
  <si>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</si>
  <si>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</si>
  <si>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</si>
  <si>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</si>
  <si>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</si>
  <si>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</si>
  <si>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</si>
  <si>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</si>
  <si>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</si>
  <si>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</si>
  <si>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</si>
  <si>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</si>
  <si>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</si>
  <si>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</si>
  <si>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</si>
  <si>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</si>
  <si>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</si>
  <si>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</si>
  <si>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</si>
  <si>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</si>
  <si>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</si>
  <si>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</si>
  <si>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</si>
  <si>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</si>
  <si>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</si>
  <si>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</si>
  <si>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</si>
  <si>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</si>
  <si>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</si>
  <si>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</si>
  <si>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</si>
  <si>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</si>
  <si>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</si>
  <si>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</si>
  <si>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</si>
  <si>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</si>
  <si>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</si>
  <si>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</si>
  <si>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</si>
  <si>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</si>
  <si>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</si>
  <si>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</si>
  <si>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</si>
  <si>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</si>
  <si>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</si>
  <si>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</si>
  <si>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</si>
  <si>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</si>
  <si>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</si>
  <si>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</si>
  <si>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</si>
  <si>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</si>
  <si>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</si>
  <si>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</si>
  <si>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</si>
  <si>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</si>
  <si>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</si>
  <si>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</si>
  <si>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</si>
  <si>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</si>
  <si>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</si>
  <si>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</si>
  <si>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</si>
  <si>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</si>
  <si>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</si>
  <si>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</si>
  <si>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</si>
  <si>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</si>
  <si>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</si>
  <si>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</si>
  <si>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</si>
  <si>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</si>
  <si>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</si>
  <si>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</si>
  <si>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</si>
  <si>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</si>
  <si>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</si>
  <si>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</si>
  <si>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</si>
  <si>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</si>
  <si>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</si>
  <si>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</si>
  <si>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</si>
  <si>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</si>
  <si>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</si>
  <si>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</si>
  <si>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</si>
  <si>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</si>
  <si>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</si>
  <si>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</si>
  <si>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</si>
  <si>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</si>
  <si>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</si>
  <si>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</si>
  <si>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</si>
  <si>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</si>
  <si>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</si>
  <si>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</si>
  <si>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</si>
  <si>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</si>
  <si>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</si>
  <si>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</si>
  <si>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</si>
  <si>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</si>
  <si>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</si>
  <si>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</si>
  <si>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</si>
  <si>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</si>
  <si>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</si>
  <si>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</si>
  <si>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</si>
  <si>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</si>
  <si>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</si>
  <si>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</si>
  <si>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</si>
  <si>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</si>
  <si>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</si>
  <si>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</si>
  <si>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</si>
  <si>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</si>
  <si>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</si>
  <si>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</si>
  <si>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</si>
  <si>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</si>
  <si>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</si>
  <si>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</si>
  <si>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</si>
  <si>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</si>
  <si>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</si>
  <si>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</si>
  <si>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</si>
  <si>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</si>
  <si>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</si>
  <si>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</si>
  <si>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</si>
  <si>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</si>
  <si>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</si>
  <si>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</si>
  <si>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</si>
  <si>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</si>
  <si>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</si>
  <si>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</si>
  <si>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</si>
  <si>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</si>
  <si>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</si>
  <si>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</si>
  <si>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</si>
  <si>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</si>
  <si>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</si>
  <si>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</si>
  <si>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</si>
  <si>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</si>
  <si>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</si>
  <si>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</si>
  <si>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</si>
  <si>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</si>
  <si>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</si>
  <si>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</si>
  <si>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</si>
  <si>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</si>
  <si>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</si>
  <si>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</si>
  <si>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</si>
  <si>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</si>
  <si>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</si>
  <si>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</si>
  <si>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</si>
  <si>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</si>
  <si>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</si>
  <si>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</si>
  <si>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</si>
  <si>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</si>
  <si>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</si>
  <si>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</si>
  <si>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</si>
  <si>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</si>
  <si>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</si>
  <si>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</si>
  <si>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</si>
  <si>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</si>
  <si>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</si>
  <si>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</si>
  <si>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</si>
  <si>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</si>
  <si>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</si>
  <si>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</si>
  <si>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</si>
  <si>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</si>
  <si>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</si>
  <si>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</si>
  <si>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</si>
  <si>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</si>
  <si>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</si>
  <si>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</si>
  <si>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</si>
  <si>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</si>
  <si>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</si>
  <si>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</si>
  <si>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</si>
  <si>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</si>
  <si>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</si>
  <si>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</si>
  <si>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</si>
  <si>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</si>
  <si>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</si>
  <si>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</si>
  <si>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</si>
  <si>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</si>
  <si>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</si>
  <si>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</si>
  <si>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</si>
  <si>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</si>
  <si>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</si>
  <si>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</si>
  <si>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</si>
  <si>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</si>
  <si>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</si>
  <si>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</si>
  <si>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</si>
  <si>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</si>
  <si>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</si>
  <si>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</si>
  <si>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</si>
  <si>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</si>
  <si>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</si>
  <si>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</si>
  <si>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</si>
  <si>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</si>
  <si>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</si>
  <si>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</si>
  <si>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</si>
  <si>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</si>
  <si>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</si>
  <si>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</si>
  <si>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</si>
  <si>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</si>
  <si>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</si>
  <si>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</si>
  <si>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</si>
  <si>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</si>
  <si>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</si>
  <si>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</si>
  <si>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</si>
  <si>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</si>
  <si>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</si>
  <si>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</si>
  <si>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</si>
  <si>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</si>
  <si>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</si>
  <si>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</si>
  <si>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</si>
  <si>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</si>
  <si>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</si>
  <si>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</si>
  <si>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</si>
  <si>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</si>
  <si>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</si>
  <si>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</si>
  <si>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</si>
  <si>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</si>
  <si>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</si>
  <si>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</si>
  <si>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</si>
  <si>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</si>
  <si>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</si>
  <si>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</si>
  <si>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</si>
  <si>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</si>
  <si>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</si>
  <si>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</si>
  <si>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</si>
  <si>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</si>
  <si>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</si>
  <si>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</si>
  <si>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</si>
  <si>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</si>
  <si>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</si>
  <si>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</si>
  <si>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</si>
  <si>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</si>
  <si>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</si>
  <si>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</si>
  <si>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</si>
  <si>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</si>
  <si>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</si>
  <si>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</si>
  <si>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</si>
  <si>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</si>
  <si>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</si>
  <si>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</si>
  <si>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</si>
  <si>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</si>
  <si>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</si>
  <si>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</si>
  <si>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</si>
  <si>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</si>
  <si>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</si>
  <si>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</si>
  <si>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</si>
  <si>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</si>
  <si>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</si>
  <si>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</si>
  <si>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</si>
  <si>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</si>
  <si>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</si>
  <si>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</si>
  <si>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</si>
  <si>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</si>
  <si>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</si>
  <si>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</si>
  <si>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</si>
  <si>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</si>
  <si>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</si>
  <si>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</si>
  <si>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</si>
  <si>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</si>
  <si>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</si>
  <si>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</si>
  <si>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</si>
  <si>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</si>
  <si>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</si>
  <si>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</si>
  <si>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</si>
  <si>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</si>
  <si>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</si>
  <si>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</si>
  <si>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</si>
  <si>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</si>
  <si>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</si>
  <si>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</si>
  <si>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</si>
  <si>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</si>
  <si>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</si>
  <si>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</si>
  <si>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</si>
  <si>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</si>
  <si>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</si>
  <si>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</si>
  <si>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</si>
  <si>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</si>
  <si>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</si>
  <si>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</si>
  <si>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</si>
  <si>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</si>
  <si>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</si>
  <si>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</si>
  <si>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</si>
  <si>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</si>
  <si>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</si>
  <si>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</si>
  <si>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</si>
  <si>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</si>
  <si>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</si>
  <si>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</si>
  <si>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</si>
  <si>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</si>
  <si>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</si>
  <si>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</si>
  <si>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</si>
  <si>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</si>
  <si>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</si>
  <si>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</si>
  <si>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</si>
  <si>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</si>
  <si>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</si>
  <si>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</si>
  <si>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</si>
  <si>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</si>
  <si>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</si>
  <si>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</si>
  <si>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</si>
  <si>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</si>
  <si>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</si>
  <si>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</si>
  <si>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</si>
  <si>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</si>
  <si>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</si>
  <si>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</si>
  <si>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</si>
  <si>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</si>
  <si>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</si>
  <si>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</si>
  <si>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</si>
  <si>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</si>
  <si>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</si>
  <si>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</si>
  <si>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</si>
  <si>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</si>
  <si>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</si>
  <si>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</si>
  <si>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</si>
  <si>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</si>
  <si>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</si>
  <si>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</si>
  <si>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</si>
  <si>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</si>
  <si>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</si>
  <si>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</si>
  <si>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</si>
  <si>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</si>
  <si>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</si>
  <si>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</si>
  <si>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</si>
  <si>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</si>
  <si>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</si>
  <si>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</si>
  <si>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</si>
  <si>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</si>
  <si>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</si>
  <si>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</si>
  <si>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</si>
  <si>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</si>
  <si>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</si>
  <si>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</si>
  <si>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</si>
  <si>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</si>
  <si>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</si>
  <si>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</si>
  <si>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</si>
  <si>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</si>
  <si>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</si>
  <si>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</si>
  <si>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</si>
  <si>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</si>
  <si>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</si>
  <si>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</si>
  <si>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</si>
  <si>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</si>
  <si>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</si>
  <si>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</si>
  <si>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</si>
  <si>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</si>
  <si>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</si>
  <si>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</si>
  <si>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</si>
  <si>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</si>
  <si>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</si>
  <si>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</si>
  <si>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</si>
  <si>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</si>
  <si>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</si>
  <si>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</si>
  <si>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</si>
  <si>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</si>
  <si>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</si>
  <si>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</si>
  <si>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</si>
  <si>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</si>
  <si>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</si>
  <si>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</si>
  <si>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</si>
  <si>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</si>
  <si>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</si>
  <si>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</si>
  <si>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</si>
  <si>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</si>
  <si>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</si>
  <si>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</si>
  <si>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</si>
  <si>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</si>
  <si>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</si>
  <si>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</si>
  <si>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</si>
  <si>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</si>
  <si>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</si>
  <si>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</si>
  <si>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</si>
  <si>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</si>
  <si>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</si>
  <si>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</si>
  <si>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</si>
  <si>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</si>
  <si>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</si>
  <si>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</si>
  <si>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</si>
  <si>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</si>
  <si>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</si>
  <si>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</si>
  <si>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</si>
  <si>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</si>
  <si>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</si>
  <si>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</si>
  <si>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</si>
  <si>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</si>
  <si>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</si>
  <si>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</si>
  <si>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</si>
  <si>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</si>
  <si>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</si>
  <si>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</si>
  <si>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</si>
  <si>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</si>
  <si>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</si>
  <si>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</si>
  <si>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</si>
  <si>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</si>
  <si>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</si>
  <si>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</si>
  <si>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</si>
  <si>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</si>
  <si>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</si>
  <si>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</si>
  <si>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</si>
  <si>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</si>
  <si>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</si>
  <si>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</si>
  <si>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</si>
  <si>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</si>
  <si>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</si>
  <si>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</si>
  <si>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</si>
  <si>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</si>
  <si>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</si>
  <si>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</si>
  <si>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</si>
  <si>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</si>
  <si>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</si>
  <si>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</si>
  <si>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</si>
  <si>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</si>
  <si>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</si>
  <si>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</si>
  <si>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</si>
  <si>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</si>
  <si>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</si>
  <si>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</si>
  <si>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</si>
  <si>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</si>
  <si>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</si>
  <si>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</si>
  <si>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</si>
  <si>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</si>
  <si>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</si>
  <si>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</si>
  <si>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</si>
  <si>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</si>
  <si>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</si>
  <si>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</si>
  <si>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</si>
  <si>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</si>
  <si>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</si>
  <si>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</si>
  <si>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</si>
  <si>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</si>
  <si>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</si>
  <si>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</si>
  <si>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</si>
  <si>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</si>
  <si>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</si>
  <si>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</si>
  <si>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</si>
  <si>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</si>
  <si>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</si>
  <si>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</si>
  <si>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</si>
  <si>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</si>
  <si>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</si>
  <si>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</si>
  <si>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</si>
  <si>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</si>
  <si>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</si>
  <si>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</si>
  <si>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</si>
  <si>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</si>
  <si>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</si>
  <si>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</si>
  <si>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</si>
  <si>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</si>
  <si>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</si>
  <si>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</si>
  <si>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</si>
  <si>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</si>
  <si>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</si>
  <si>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</si>
  <si>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</si>
  <si>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</si>
  <si>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</si>
  <si>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</si>
  <si>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</si>
  <si>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</si>
  <si>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</si>
  <si>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</si>
  <si>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</si>
  <si>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</si>
  <si>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</si>
  <si>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</si>
  <si>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</si>
  <si>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</si>
  <si>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</si>
  <si>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</si>
  <si>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</si>
  <si>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</si>
  <si>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</si>
  <si>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</si>
  <si>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</si>
  <si>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</si>
  <si>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</si>
  <si>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</si>
  <si>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</si>
  <si>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</si>
  <si>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</si>
  <si>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</si>
  <si>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</si>
  <si>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</si>
  <si>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</si>
  <si>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</si>
  <si>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</si>
  <si>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</si>
  <si>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</si>
  <si>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</si>
  <si>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</si>
  <si>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</si>
  <si>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</si>
  <si>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</si>
  <si>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</si>
  <si>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</si>
  <si>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</si>
  <si>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</si>
  <si>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</si>
  <si>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</si>
  <si>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</si>
  <si>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</si>
  <si>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</si>
  <si>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</si>
  <si>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</si>
  <si>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</si>
  <si>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</si>
  <si>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</si>
  <si>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</si>
  <si>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</si>
  <si>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</si>
  <si>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</si>
  <si>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</si>
  <si>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</si>
  <si>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</si>
  <si>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</si>
  <si>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</si>
  <si>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</si>
  <si>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</si>
  <si>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</si>
  <si>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</si>
  <si>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</si>
  <si>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</si>
  <si>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</si>
  <si>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</si>
  <si>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</si>
  <si>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</si>
  <si>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</si>
  <si>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</si>
  <si>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</si>
  <si>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</si>
  <si>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</si>
  <si>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</si>
  <si>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</si>
  <si>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</si>
  <si>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</si>
  <si>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</si>
  <si>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</si>
  <si>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</si>
  <si>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</si>
  <si>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</si>
  <si>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</si>
  <si>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</si>
  <si>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</si>
  <si>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</si>
  <si>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</si>
  <si>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</si>
  <si>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</si>
  <si>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</si>
  <si>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</si>
  <si>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</si>
  <si>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</si>
  <si>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</si>
  <si>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</si>
  <si>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</si>
  <si>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</si>
  <si>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</si>
  <si>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</si>
  <si>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</si>
  <si>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</si>
  <si>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</si>
  <si>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</si>
  <si>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</si>
  <si>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</si>
  <si>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</si>
  <si>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</si>
  <si>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</si>
  <si>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</si>
  <si>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</si>
  <si>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</si>
  <si>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</si>
  <si>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</si>
  <si>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</si>
  <si>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</si>
  <si>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</si>
  <si>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</si>
  <si>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</si>
  <si>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</si>
  <si>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</si>
  <si>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</si>
  <si>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</si>
  <si>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</si>
  <si>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</si>
  <si>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</si>
  <si>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</si>
  <si>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</si>
  <si>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</si>
  <si>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</si>
  <si>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</si>
  <si>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</si>
  <si>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</si>
  <si>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</si>
  <si>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</si>
  <si>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</si>
  <si>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</si>
  <si>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</si>
  <si>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</si>
  <si>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</si>
  <si>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</si>
  <si>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</si>
  <si>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</si>
  <si>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</si>
  <si>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</si>
  <si>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</si>
  <si>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</si>
  <si>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</si>
  <si>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</si>
  <si>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</si>
  <si>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</si>
  <si>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</si>
  <si>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</si>
  <si>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</si>
  <si>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</si>
  <si>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</si>
  <si>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</si>
  <si>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</si>
  <si>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</si>
  <si>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</si>
  <si>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</si>
  <si>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</si>
  <si>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</si>
  <si>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</si>
  <si>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</si>
  <si>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</si>
  <si>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</si>
  <si>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</si>
  <si>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</si>
  <si>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</si>
  <si>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</si>
  <si>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</si>
  <si>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</si>
  <si>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</si>
  <si>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</si>
  <si>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</si>
  <si>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</si>
  <si>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</si>
  <si>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</si>
  <si>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</si>
  <si>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</si>
  <si>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</si>
  <si>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</si>
  <si>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</si>
  <si>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</si>
  <si>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</si>
  <si>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</si>
  <si>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</si>
  <si>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</si>
  <si>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</si>
  <si>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</si>
  <si>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</si>
  <si>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</si>
  <si>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</si>
  <si>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</si>
  <si>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</si>
  <si>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</si>
  <si>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</si>
  <si>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</si>
  <si>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</si>
  <si>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</si>
  <si>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</si>
  <si>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</si>
  <si>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</si>
  <si>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</si>
  <si>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</si>
  <si>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</si>
  <si>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</si>
  <si>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</si>
  <si>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</si>
  <si>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</si>
  <si>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</si>
  <si>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</si>
  <si>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</si>
  <si>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</si>
  <si>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</si>
  <si>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</si>
  <si>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</si>
  <si>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</si>
  <si>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</si>
  <si>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</si>
  <si>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</si>
  <si>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</si>
  <si>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</si>
  <si>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</si>
  <si>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</si>
  <si>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</si>
  <si>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</si>
  <si>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</si>
  <si>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</si>
  <si>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</si>
  <si>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</si>
  <si>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</si>
  <si>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</si>
  <si>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</si>
  <si>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</si>
  <si>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</si>
  <si>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</si>
  <si>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</si>
  <si>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</si>
  <si>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</si>
  <si>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</si>
  <si>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</si>
  <si>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</si>
  <si>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</si>
  <si>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</si>
  <si>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</si>
  <si>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</si>
  <si>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</si>
  <si>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</si>
  <si>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</si>
  <si>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</si>
  <si>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</si>
  <si>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</si>
  <si>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</si>
  <si>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</si>
  <si>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</si>
  <si>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</si>
  <si>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</si>
  <si>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</si>
  <si>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</si>
  <si>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</si>
  <si>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</si>
  <si>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</si>
  <si>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</si>
  <si>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</si>
  <si>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</si>
  <si>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</si>
  <si>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</si>
  <si>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</si>
  <si>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</si>
  <si>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</si>
  <si>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</si>
  <si>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</si>
  <si>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</si>
  <si>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</si>
  <si>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</si>
  <si>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</si>
  <si>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</si>
  <si>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</si>
  <si>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</si>
  <si>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</si>
  <si>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</si>
  <si>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</si>
  <si>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</si>
  <si>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</si>
  <si>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</si>
  <si>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</si>
  <si>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</si>
  <si>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</si>
  <si>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</si>
  <si>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</si>
  <si>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</si>
  <si>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</si>
  <si>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</si>
  <si>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</si>
  <si>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</si>
  <si>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</si>
  <si>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</si>
  <si>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</si>
  <si>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</si>
  <si>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</si>
  <si>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</si>
  <si>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</si>
  <si>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</si>
  <si>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</si>
  <si>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</si>
  <si>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</si>
  <si>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</si>
  <si>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</si>
  <si>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</si>
  <si>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</si>
  <si>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</si>
  <si>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</si>
  <si>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</si>
  <si>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</si>
  <si>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</si>
  <si>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</si>
  <si>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</si>
  <si>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</si>
  <si>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</si>
  <si>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</si>
  <si>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</si>
  <si>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</si>
  <si>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</si>
  <si>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</si>
  <si>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</si>
  <si>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</si>
  <si>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</si>
  <si>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</si>
  <si>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</si>
  <si>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</si>
  <si>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</si>
  <si>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</si>
  <si>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</si>
  <si>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</si>
  <si>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</si>
  <si>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</si>
  <si>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</si>
  <si>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</si>
  <si>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</si>
  <si>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</si>
  <si>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</si>
  <si>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</si>
  <si>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</si>
  <si>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</si>
  <si>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</si>
  <si>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</si>
  <si>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</si>
  <si>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</si>
  <si>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</si>
  <si>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</si>
  <si>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</si>
  <si>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</si>
  <si>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</si>
  <si>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</si>
  <si>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</si>
  <si>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</si>
  <si>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</si>
  <si>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</si>
  <si>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</si>
  <si>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</si>
  <si>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</si>
  <si>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</si>
  <si>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</si>
  <si>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</si>
  <si>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</si>
  <si>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</si>
  <si>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</si>
  <si>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</si>
  <si>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</si>
  <si>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</si>
  <si>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</si>
  <si>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</si>
  <si>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</si>
  <si>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</si>
  <si>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</si>
  <si>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</si>
  <si>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</si>
  <si>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</si>
  <si>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</si>
  <si>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</si>
  <si>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</si>
  <si>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</si>
  <si>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</si>
  <si>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</si>
  <si>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</si>
  <si>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</si>
  <si>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</si>
  <si>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</si>
  <si>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</si>
  <si>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</si>
  <si>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</si>
  <si>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</si>
  <si>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</si>
  <si>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</si>
  <si>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</si>
  <si>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</si>
  <si>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</si>
  <si>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</si>
  <si>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</si>
  <si>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</si>
  <si>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</si>
  <si>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</si>
  <si>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</si>
  <si>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</si>
  <si>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</si>
  <si>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</si>
  <si>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</si>
  <si>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</si>
  <si>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</si>
  <si>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</si>
  <si>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</si>
  <si>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</si>
  <si>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</si>
  <si>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</si>
  <si>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</si>
  <si>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</si>
  <si>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</si>
  <si>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</si>
  <si>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</si>
  <si>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</si>
  <si>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</si>
  <si>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</si>
  <si>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</si>
  <si>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</si>
  <si>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</si>
  <si>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</si>
  <si>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</si>
  <si>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</si>
  <si>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</si>
  <si>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</si>
  <si>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</si>
  <si>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</si>
  <si>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</si>
  <si>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</si>
  <si>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</si>
  <si>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</si>
  <si>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</si>
  <si>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</si>
  <si>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</si>
  <si>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</si>
  <si>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</si>
  <si>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</si>
  <si>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</si>
  <si>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</si>
  <si>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</si>
  <si>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</si>
  <si>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</si>
  <si>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</si>
  <si>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</si>
  <si>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</si>
  <si>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</si>
  <si>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</si>
  <si>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</si>
  <si>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</si>
  <si>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</si>
  <si>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</si>
  <si>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</si>
  <si>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</si>
  <si>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</si>
  <si>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</si>
  <si>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</si>
  <si>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</si>
  <si>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</si>
  <si>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</si>
  <si>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</si>
  <si>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</si>
  <si>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</si>
  <si>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</si>
  <si>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</si>
  <si>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</si>
  <si>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</si>
  <si>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</si>
  <si>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</si>
  <si>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</si>
  <si>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</si>
  <si>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</si>
  <si>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</si>
  <si>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</si>
  <si>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</si>
  <si>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</si>
  <si>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</si>
  <si>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</si>
  <si>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</si>
  <si>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</si>
  <si>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</si>
  <si>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</si>
  <si>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</si>
  <si>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</si>
  <si>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</si>
  <si>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</si>
  <si>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</si>
  <si>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</si>
  <si>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</si>
  <si>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</si>
  <si>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</si>
  <si>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</si>
  <si>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</si>
  <si>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</si>
  <si>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</si>
  <si>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</si>
  <si>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</si>
  <si>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</si>
  <si>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</si>
  <si>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</si>
  <si>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</si>
  <si>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</si>
  <si>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</si>
  <si>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</si>
  <si>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</si>
  <si>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</si>
  <si>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</si>
  <si>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</si>
  <si>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</si>
  <si>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</si>
  <si>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</si>
  <si>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</si>
  <si>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</si>
  <si>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</si>
  <si>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</si>
  <si>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</si>
  <si>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</si>
  <si>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</si>
  <si>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</si>
  <si>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</si>
  <si>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</si>
  <si>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</si>
  <si>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</si>
  <si>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</si>
  <si>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</si>
  <si>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</si>
  <si>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</si>
  <si>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</si>
  <si>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</si>
  <si>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</si>
  <si>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</si>
  <si>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</si>
  <si>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</si>
  <si>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</si>
  <si>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</si>
  <si>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</si>
  <si>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</si>
  <si>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</si>
  <si>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</si>
  <si>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</si>
  <si>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</si>
  <si>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</si>
  <si>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</si>
  <si>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</si>
  <si>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</si>
  <si>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</si>
  <si>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</si>
  <si>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</si>
  <si>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</si>
  <si>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</si>
  <si>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</si>
  <si>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</si>
  <si>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</si>
  <si>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</si>
  <si>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</si>
  <si>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</si>
  <si>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</si>
  <si>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</si>
  <si>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</si>
  <si>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</si>
  <si>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</si>
  <si>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</si>
  <si>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</si>
  <si>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</si>
  <si>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</si>
  <si>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</si>
  <si>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</si>
  <si>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</si>
  <si>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</si>
  <si>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</si>
  <si>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</si>
  <si>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</si>
  <si>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</si>
  <si>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</si>
  <si>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</si>
  <si>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</si>
  <si>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</si>
  <si>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</si>
  <si>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</si>
  <si>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</si>
  <si>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</si>
  <si>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</si>
  <si>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</si>
  <si>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</si>
  <si>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</si>
  <si>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</si>
  <si>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</si>
  <si>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</si>
  <si>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</si>
  <si>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</si>
  <si>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</si>
  <si>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</si>
  <si>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</si>
  <si>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</si>
  <si>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</si>
  <si>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</si>
  <si>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</si>
  <si>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</si>
  <si>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</si>
  <si>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</si>
  <si>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</si>
  <si>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</si>
  <si>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</si>
  <si>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</si>
  <si>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</si>
  <si>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</si>
  <si>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</si>
  <si>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</si>
  <si>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</si>
  <si>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</si>
  <si>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</si>
  <si>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</si>
  <si>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</si>
  <si>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</si>
  <si>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</si>
  <si>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</si>
  <si>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</si>
  <si>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</si>
  <si>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</si>
  <si>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</si>
  <si>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</si>
  <si>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</si>
  <si>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</si>
  <si>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</si>
  <si>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</si>
  <si>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</si>
  <si>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</si>
  <si>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</si>
  <si>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</si>
  <si>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</si>
  <si>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</si>
  <si>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</si>
  <si>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</si>
  <si>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</si>
  <si>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</si>
  <si>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</si>
  <si>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</si>
  <si>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</si>
  <si>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</si>
  <si>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</si>
  <si>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</si>
  <si>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</si>
  <si>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</si>
  <si>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</si>
  <si>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</si>
  <si>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</si>
  <si>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</si>
  <si>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</si>
  <si>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</si>
  <si>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</si>
  <si>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</si>
  <si>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</si>
  <si>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</si>
  <si>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</si>
  <si>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</si>
  <si>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</si>
  <si>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</si>
  <si>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</si>
  <si>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</si>
  <si>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</si>
  <si>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</si>
  <si>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</si>
  <si>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</si>
  <si>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</si>
  <si>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</si>
  <si>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</si>
  <si>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</si>
  <si>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</si>
  <si>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</si>
  <si>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</si>
  <si>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</si>
  <si>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</si>
  <si>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</si>
  <si>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</si>
  <si>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</si>
  <si>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</si>
  <si>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</si>
  <si>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</si>
  <si>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</si>
  <si>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</si>
  <si>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</si>
  <si>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</si>
  <si>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</si>
  <si>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</si>
  <si>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</si>
  <si>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</si>
  <si>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</si>
  <si>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</si>
  <si>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</si>
  <si>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</si>
  <si>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</si>
  <si>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</si>
  <si>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</si>
  <si>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</si>
  <si>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</si>
  <si>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</si>
  <si>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</si>
  <si>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</si>
  <si>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</si>
  <si>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</si>
  <si>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</si>
  <si>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</si>
  <si>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</si>
  <si>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</si>
  <si>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</si>
  <si>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</si>
  <si>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</si>
  <si>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</si>
  <si>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</si>
  <si>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</si>
  <si>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</si>
  <si>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</si>
  <si>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</si>
  <si>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</si>
  <si>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</si>
  <si>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</si>
  <si>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</si>
  <si>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</si>
  <si>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</si>
  <si>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</si>
  <si>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</si>
  <si>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</si>
  <si>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</si>
  <si>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</si>
  <si>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</si>
  <si>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</si>
  <si>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</si>
  <si>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</si>
  <si>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</si>
  <si>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</si>
  <si>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</si>
  <si>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</si>
  <si>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</si>
  <si>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</si>
  <si>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</si>
  <si>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</si>
  <si>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</si>
  <si>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</si>
  <si>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</si>
  <si>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</si>
  <si>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</si>
  <si>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</si>
  <si>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</si>
  <si>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</si>
  <si>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</si>
  <si>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</si>
  <si>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</si>
  <si>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</si>
  <si>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</si>
  <si>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</si>
  <si>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</si>
  <si>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</si>
  <si>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</si>
  <si>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</si>
  <si>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</si>
  <si>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</si>
  <si>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</si>
  <si>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</si>
  <si>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</si>
  <si>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</si>
  <si>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</si>
  <si>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</si>
  <si>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</si>
  <si>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</si>
  <si>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</si>
  <si>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</si>
  <si>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</si>
  <si>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</si>
  <si>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</si>
  <si>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</si>
  <si>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</si>
  <si>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</si>
  <si>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</si>
  <si>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</si>
  <si>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</si>
  <si>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</si>
  <si>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</si>
  <si>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</si>
  <si>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</si>
  <si>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</si>
  <si>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</si>
  <si>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</si>
  <si>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</si>
  <si>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</si>
  <si>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</si>
  <si>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</si>
  <si>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</si>
  <si>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</si>
  <si>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</si>
  <si>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</si>
  <si>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</si>
  <si>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</si>
  <si>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</si>
  <si>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</si>
  <si>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</si>
  <si>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</si>
  <si>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</si>
  <si>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</si>
  <si>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</si>
  <si>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</si>
  <si>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</si>
  <si>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</si>
  <si>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</si>
  <si>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</si>
  <si>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</si>
  <si>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</si>
  <si>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</si>
  <si>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</si>
  <si>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</si>
  <si>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</si>
  <si>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</si>
  <si>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</si>
  <si>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</si>
  <si>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</si>
  <si>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</si>
  <si>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</si>
  <si>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</si>
  <si>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</si>
  <si>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</si>
  <si>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</si>
  <si>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</si>
  <si>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</si>
  <si>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</si>
  <si>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</si>
  <si>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</si>
  <si>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</si>
  <si>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</si>
  <si>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</si>
  <si>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</si>
  <si>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</si>
  <si>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</si>
  <si>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</si>
  <si>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</si>
  <si>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</si>
  <si>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</si>
  <si>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</si>
  <si>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</si>
  <si>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</si>
  <si>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</si>
  <si>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</si>
  <si>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</si>
  <si>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</si>
  <si>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</si>
  <si>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</si>
  <si>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</si>
  <si>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</si>
  <si>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</si>
  <si>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</si>
  <si>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</si>
  <si>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</si>
  <si>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</si>
  <si>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</si>
  <si>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</si>
  <si>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</si>
  <si>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</si>
  <si>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</si>
  <si>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</si>
  <si>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</si>
  <si>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</si>
  <si>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</si>
  <si>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</si>
  <si>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</si>
  <si>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</si>
  <si>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</si>
  <si>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</si>
  <si>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</si>
  <si>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</si>
  <si>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</si>
  <si>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</si>
  <si>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</si>
  <si>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</si>
  <si>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</si>
  <si>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</si>
  <si>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</si>
  <si>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</si>
  <si>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</si>
  <si>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</si>
  <si>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</si>
  <si>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</si>
  <si>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</si>
  <si>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</si>
  <si>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</si>
  <si>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</si>
  <si>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</si>
  <si>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</si>
  <si>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</si>
  <si>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</si>
  <si>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</si>
  <si>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</si>
  <si>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</si>
  <si>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</si>
  <si>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</si>
  <si>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</si>
  <si>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</si>
  <si>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</si>
  <si>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</si>
  <si>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</si>
  <si>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</si>
  <si>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</si>
  <si>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</si>
  <si>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</si>
  <si>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</si>
  <si>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</si>
  <si>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</si>
  <si>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</si>
  <si>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</si>
  <si>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</si>
  <si>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</si>
  <si>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</si>
  <si>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</si>
  <si>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</si>
  <si>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</si>
  <si>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</si>
  <si>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</si>
  <si>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</si>
  <si>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</si>
  <si>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</si>
  <si>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</si>
  <si>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</si>
  <si>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</si>
  <si>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</si>
  <si>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</si>
  <si>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</si>
  <si>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</si>
  <si>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</si>
  <si>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</si>
  <si>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</si>
  <si>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</si>
  <si>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</si>
  <si>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</si>
  <si>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</si>
  <si>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</si>
  <si>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</si>
  <si>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</si>
  <si>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</si>
  <si>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</si>
  <si>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</si>
  <si>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</si>
  <si>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</si>
  <si>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</si>
  <si>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</si>
  <si>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</si>
  <si>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</si>
  <si>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</si>
  <si>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</si>
  <si>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</si>
  <si>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</si>
  <si>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</si>
  <si>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</si>
  <si>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</si>
  <si>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</si>
  <si>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</si>
  <si>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</si>
  <si>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</si>
  <si>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</si>
  <si>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</si>
  <si>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</si>
  <si>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</si>
  <si>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</si>
  <si>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</si>
  <si>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</si>
  <si>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</si>
  <si>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</si>
  <si>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</si>
  <si>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</si>
  <si>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</si>
  <si>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</si>
  <si>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</si>
  <si>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</si>
  <si>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</si>
  <si>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</si>
  <si>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</si>
  <si>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</si>
  <si>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</si>
  <si>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</si>
  <si>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</si>
  <si>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</si>
  <si>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</si>
  <si>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</si>
  <si>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</si>
  <si>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</si>
  <si>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</si>
  <si>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</si>
  <si>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</si>
  <si>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</si>
  <si>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</si>
  <si>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</si>
  <si>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</si>
  <si>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</si>
  <si>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</si>
  <si>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</si>
  <si>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</si>
  <si>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</si>
  <si>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</si>
  <si>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</si>
  <si>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</si>
  <si>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</si>
  <si>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</si>
  <si>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</si>
  <si>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</si>
  <si>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</si>
  <si>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</si>
  <si>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</si>
  <si>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</si>
  <si>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</si>
  <si>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</si>
  <si>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</si>
  <si>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</si>
  <si>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</si>
  <si>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</si>
  <si>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</si>
  <si>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</si>
  <si>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</si>
  <si>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</si>
  <si>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</si>
  <si>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</si>
  <si>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</si>
  <si>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</si>
  <si>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</si>
  <si>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</si>
  <si>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</si>
  <si>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</si>
  <si>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</si>
  <si>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</si>
  <si>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</si>
  <si>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</si>
  <si>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</si>
  <si>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</si>
  <si>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</si>
  <si>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</si>
  <si>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</si>
  <si>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</si>
  <si>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</si>
  <si>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</si>
  <si>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</si>
  <si>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</si>
  <si>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</si>
  <si>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</si>
  <si>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</si>
  <si>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</si>
  <si>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</si>
  <si>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</si>
  <si>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</si>
  <si>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</si>
  <si>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</si>
  <si>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</si>
  <si>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</si>
  <si>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</si>
  <si>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</si>
  <si>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</si>
  <si>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</si>
  <si>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</si>
  <si>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</si>
  <si>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</si>
  <si>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</si>
  <si>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</si>
  <si>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</si>
  <si>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</si>
  <si>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</si>
  <si>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</si>
  <si>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</si>
  <si>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</si>
  <si>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</si>
  <si>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</si>
  <si>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</si>
  <si>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</si>
  <si>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</si>
  <si>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</si>
  <si>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</si>
  <si>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</si>
  <si>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</si>
  <si>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</si>
  <si>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</si>
  <si>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</si>
  <si>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</si>
  <si>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</si>
  <si>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</si>
  <si>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</si>
  <si>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</si>
  <si>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</si>
  <si>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</si>
  <si>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</si>
  <si>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</si>
  <si>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</si>
  <si>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</si>
  <si>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</si>
  <si>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</si>
  <si>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</si>
  <si>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</si>
  <si>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</si>
  <si>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</si>
  <si>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</si>
  <si>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</si>
  <si>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</si>
  <si>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</si>
  <si>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</si>
  <si>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</si>
  <si>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</si>
  <si>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</si>
  <si>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</si>
  <si>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</si>
  <si>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</si>
  <si>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</si>
  <si>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</si>
  <si>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</si>
  <si>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</si>
  <si>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</si>
  <si>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</si>
  <si>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</si>
  <si>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</si>
  <si>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</si>
  <si>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</si>
  <si>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</si>
  <si>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</si>
  <si>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</si>
  <si>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</si>
  <si>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</si>
  <si>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</si>
  <si>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</si>
  <si>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</si>
  <si>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</si>
  <si>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</si>
  <si>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</si>
  <si>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</si>
  <si>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</si>
  <si>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</si>
  <si>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</si>
  <si>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</si>
  <si>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</si>
  <si>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</si>
  <si>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</si>
  <si>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</si>
  <si>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</si>
  <si>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</si>
  <si>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</si>
  <si>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</si>
  <si>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</si>
  <si>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</si>
  <si>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</si>
  <si>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</si>
  <si>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</si>
  <si>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</si>
  <si>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</si>
  <si>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</si>
  <si>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</si>
  <si>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</si>
  <si>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</si>
  <si>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</si>
  <si>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</si>
  <si>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</si>
  <si>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</si>
  <si>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</si>
  <si>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</si>
  <si>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</si>
  <si>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</si>
  <si>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</si>
  <si>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</si>
  <si>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</si>
  <si>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</si>
  <si>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</si>
  <si>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</si>
  <si>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</si>
  <si>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</si>
  <si>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</si>
  <si>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</si>
  <si>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</si>
  <si>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</si>
  <si>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</si>
  <si>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</si>
  <si>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</si>
  <si>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</si>
  <si>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</si>
  <si>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</si>
  <si>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</si>
  <si>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</si>
  <si>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</si>
  <si>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</si>
  <si>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</si>
  <si>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</si>
  <si>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</si>
  <si>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</si>
  <si>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</si>
  <si>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</si>
  <si>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</si>
  <si>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</si>
  <si>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</si>
  <si>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</si>
  <si>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</si>
  <si>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</si>
  <si>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</si>
  <si>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</si>
  <si>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</si>
  <si>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</si>
  <si>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</si>
  <si>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</si>
  <si>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</si>
  <si>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</si>
  <si>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</si>
  <si>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</si>
  <si>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</si>
  <si>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</si>
  <si>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</si>
  <si>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</si>
  <si>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</si>
  <si>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</si>
  <si>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</si>
  <si>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</si>
  <si>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</si>
  <si>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</si>
  <si>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</si>
  <si>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</si>
  <si>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</si>
  <si>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</si>
  <si>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</si>
  <si>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</si>
  <si>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</si>
  <si>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</si>
  <si>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</si>
  <si>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</si>
  <si>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</si>
  <si>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</si>
  <si>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</si>
  <si>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</si>
  <si>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</si>
  <si>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</si>
  <si>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</si>
  <si>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</si>
  <si>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</si>
  <si>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</si>
  <si>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</si>
  <si>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</si>
  <si>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</si>
  <si>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</si>
  <si>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</si>
  <si>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</si>
  <si>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</si>
  <si>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</si>
  <si>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</si>
  <si>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</si>
  <si>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</si>
  <si>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</si>
  <si>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</si>
  <si>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</si>
  <si>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</si>
  <si>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</si>
  <si>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</si>
  <si>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</si>
  <si>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</si>
  <si>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</si>
  <si>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</si>
  <si>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</si>
  <si>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</si>
  <si>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</si>
  <si>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</si>
  <si>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</si>
  <si>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</si>
  <si>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</si>
  <si>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</si>
  <si>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</si>
  <si>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</si>
  <si>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</si>
  <si>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</si>
  <si>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</si>
  <si>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</si>
  <si>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</si>
  <si>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</si>
  <si>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</si>
  <si>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</si>
  <si>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</si>
  <si>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</si>
  <si>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</si>
  <si>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</si>
  <si>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</si>
  <si>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</si>
  <si>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</si>
  <si>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</si>
  <si>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</si>
  <si>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</si>
  <si>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</si>
  <si>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</si>
  <si>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</si>
  <si>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</si>
  <si>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</si>
  <si>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</si>
  <si>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</si>
  <si>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</si>
  <si>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</si>
  <si>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</si>
  <si>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</si>
  <si>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</si>
  <si>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</si>
  <si>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</si>
  <si>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</si>
  <si>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</si>
  <si>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</si>
  <si>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</si>
  <si>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</si>
  <si>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</si>
  <si>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</si>
  <si>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</si>
  <si>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</si>
  <si>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</si>
  <si>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</si>
  <si>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</si>
  <si>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</si>
  <si>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</si>
  <si>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</si>
  <si>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</si>
  <si>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</si>
  <si>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</si>
  <si>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</si>
  <si>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</si>
  <si>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</si>
  <si>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</si>
  <si>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</si>
  <si>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</si>
  <si>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</si>
  <si>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</si>
  <si>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</si>
  <si>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</si>
  <si>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</si>
  <si>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</si>
  <si>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</si>
  <si>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</si>
  <si>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</si>
  <si>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</si>
  <si>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</si>
  <si>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</si>
  <si>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</si>
  <si>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</si>
  <si>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</si>
  <si>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</si>
  <si>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</si>
  <si>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</si>
  <si>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</si>
  <si>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</si>
  <si>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</si>
  <si>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</si>
  <si>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</si>
  <si>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</si>
  <si>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</si>
  <si>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</si>
  <si>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</si>
  <si>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</si>
  <si>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</si>
  <si>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</si>
  <si>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</si>
  <si>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</si>
  <si>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</si>
  <si>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</si>
  <si>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</si>
  <si>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</si>
  <si>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</si>
  <si>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</si>
  <si>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</si>
  <si>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</si>
  <si>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</si>
  <si>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</si>
  <si>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</si>
  <si>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</si>
  <si>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</si>
  <si>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</si>
  <si>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</si>
  <si>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</si>
  <si>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</si>
  <si>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</si>
  <si>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</si>
  <si>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</si>
  <si>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</si>
  <si>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</si>
  <si>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</si>
  <si>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</si>
  <si>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</si>
  <si>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</si>
  <si>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</si>
  <si>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</si>
  <si>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</si>
  <si>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</si>
  <si>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</si>
  <si>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</si>
  <si>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</si>
  <si>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</si>
  <si>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</si>
  <si>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</si>
  <si>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</si>
  <si>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</si>
  <si>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</si>
  <si>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</si>
  <si>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</si>
  <si>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</si>
  <si>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</si>
  <si>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</si>
  <si>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</si>
  <si>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</si>
  <si>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</si>
  <si>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</si>
  <si>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</si>
  <si>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</si>
  <si>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</si>
  <si>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</si>
  <si>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</si>
  <si>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</si>
  <si>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</si>
  <si>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</si>
  <si>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</si>
  <si>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</si>
  <si>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</si>
  <si>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</si>
  <si>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</si>
  <si>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</si>
  <si>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</si>
  <si>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</si>
  <si>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</si>
  <si>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</si>
  <si>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</si>
  <si>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</si>
  <si>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</si>
  <si>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</si>
  <si>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</si>
  <si>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</si>
  <si>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</si>
  <si>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</si>
  <si>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</si>
  <si>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</si>
  <si>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</si>
  <si>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</si>
  <si>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</si>
  <si>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</si>
  <si>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</si>
  <si>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</si>
  <si>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</si>
  <si>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</si>
  <si>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</si>
  <si>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</si>
  <si>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</si>
  <si>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</si>
  <si>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</si>
  <si>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</si>
  <si>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</si>
  <si>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</si>
  <si>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</si>
  <si>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</si>
  <si>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</si>
  <si>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</si>
  <si>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</si>
  <si>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</si>
  <si>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</si>
  <si>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</si>
  <si>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</si>
  <si>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</si>
  <si>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</si>
  <si>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</si>
  <si>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</si>
  <si>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</si>
  <si>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</si>
  <si>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</si>
  <si>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</si>
  <si>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</si>
  <si>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</si>
  <si>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</si>
  <si>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</si>
  <si>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</si>
  <si>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</si>
  <si>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</si>
  <si>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</si>
  <si>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</si>
  <si>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</si>
  <si>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</si>
  <si>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</si>
  <si>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</si>
  <si>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</si>
  <si>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</si>
  <si>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</si>
  <si>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</si>
  <si>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</si>
  <si>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</si>
  <si>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</si>
  <si>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</si>
  <si>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</si>
  <si>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</si>
  <si>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</si>
  <si>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</si>
  <si>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</si>
  <si>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</si>
  <si>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</si>
  <si>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</si>
  <si>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</si>
  <si>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</si>
  <si>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</si>
  <si>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</si>
  <si>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</si>
  <si>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</si>
  <si>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</si>
  <si>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</si>
  <si>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</si>
  <si>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</si>
  <si>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</si>
  <si>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</si>
  <si>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</si>
  <si>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</si>
  <si>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</si>
  <si>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</si>
  <si>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</si>
  <si>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</si>
  <si>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</si>
  <si>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</si>
  <si>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</si>
  <si>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</si>
  <si>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</si>
  <si>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</si>
  <si>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</si>
  <si>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</si>
  <si>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</si>
  <si>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</si>
  <si>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</si>
  <si>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</si>
  <si>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</si>
  <si>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</si>
  <si>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</si>
  <si>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</si>
  <si>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</si>
  <si>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</si>
  <si>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</si>
  <si>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</si>
  <si>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</si>
  <si>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</si>
  <si>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</si>
  <si>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</si>
  <si>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</si>
  <si>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</si>
  <si>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</si>
  <si>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</si>
  <si>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</si>
  <si>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</si>
  <si>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</si>
  <si>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</si>
  <si>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</si>
  <si>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</si>
  <si>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</si>
  <si>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</si>
  <si>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</si>
  <si>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</si>
  <si>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</si>
  <si>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</si>
  <si>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</si>
  <si>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</si>
  <si>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</si>
  <si>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</si>
  <si>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</si>
  <si>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</si>
  <si>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</si>
  <si>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</si>
  <si>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</si>
  <si>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</si>
  <si>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</si>
  <si>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</si>
  <si>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</si>
  <si>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</si>
  <si>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</si>
  <si>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</si>
  <si>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</si>
  <si>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</si>
  <si>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</si>
  <si>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</si>
  <si>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</si>
  <si>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</si>
  <si>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</si>
  <si>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</si>
  <si>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</si>
  <si>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</si>
  <si>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</si>
  <si>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</si>
  <si>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</si>
  <si>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</si>
  <si>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</si>
  <si>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</si>
  <si>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</si>
  <si>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</si>
  <si>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</si>
  <si>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</si>
  <si>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</si>
  <si>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</si>
  <si>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</si>
  <si>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</si>
  <si>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</si>
  <si>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</si>
  <si>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</si>
  <si>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</si>
  <si>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</si>
  <si>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</si>
  <si>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</si>
  <si>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</si>
  <si>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</si>
  <si>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</si>
  <si>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</si>
  <si>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</si>
  <si>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</si>
  <si>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</si>
  <si>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</si>
  <si>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</si>
  <si>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</si>
  <si>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</si>
  <si>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</si>
  <si>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</si>
  <si>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</si>
  <si>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</si>
  <si>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</si>
  <si>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</si>
  <si>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</si>
  <si>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</si>
  <si>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</si>
  <si>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</si>
  <si>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</si>
  <si>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</si>
  <si>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</si>
  <si>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</si>
  <si>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</si>
  <si>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</si>
  <si>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</si>
  <si>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</si>
  <si>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</si>
  <si>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</si>
  <si>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</si>
  <si>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</si>
  <si>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</si>
  <si>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</si>
  <si>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</si>
  <si>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</si>
  <si>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</si>
  <si>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</si>
  <si>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</si>
  <si>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</si>
  <si>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</si>
  <si>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</si>
  <si>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</si>
  <si>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</si>
  <si>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</si>
  <si>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</si>
  <si>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</si>
  <si>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</si>
  <si>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</si>
  <si>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</si>
  <si>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</si>
  <si>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</si>
  <si>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</si>
  <si>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</si>
  <si>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</si>
  <si>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</si>
  <si>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</si>
  <si>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</si>
  <si>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</si>
  <si>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</si>
  <si>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</si>
  <si>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</si>
  <si>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</si>
  <si>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</si>
  <si>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</si>
  <si>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</si>
  <si>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</si>
  <si>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</si>
  <si>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</si>
  <si>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</si>
  <si>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</si>
  <si>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</si>
  <si>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</si>
  <si>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</si>
  <si>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</si>
  <si>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</si>
  <si>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</si>
  <si>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</si>
  <si>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</si>
  <si>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</si>
  <si>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</si>
  <si>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</si>
  <si>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</si>
  <si>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</si>
  <si>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</si>
  <si>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</si>
  <si>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</si>
  <si>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</si>
  <si>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</si>
  <si>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</si>
  <si>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</si>
  <si>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</si>
  <si>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</si>
  <si>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</si>
  <si>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</si>
  <si>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</si>
  <si>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</si>
  <si>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</si>
  <si>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</si>
  <si>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</si>
  <si>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</si>
  <si>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</si>
  <si>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</si>
  <si>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</si>
  <si>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</si>
  <si>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</si>
  <si>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</si>
  <si>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</si>
  <si>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</si>
  <si>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</si>
  <si>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</si>
  <si>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</si>
  <si>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</si>
  <si>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</si>
  <si>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</si>
  <si>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</si>
  <si>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</si>
  <si>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</si>
  <si>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</si>
  <si>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</si>
  <si>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</si>
  <si>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</si>
  <si>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</si>
  <si>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</si>
  <si>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</si>
  <si>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</si>
  <si>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</si>
  <si>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</si>
  <si>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</si>
  <si>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</si>
  <si>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</si>
  <si>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</si>
  <si>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</si>
  <si>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</si>
  <si>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</si>
  <si>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</si>
  <si>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</si>
  <si>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</si>
  <si>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</si>
  <si>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</si>
  <si>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</si>
  <si>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</si>
  <si>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</si>
  <si>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</si>
  <si>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</si>
  <si>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</si>
  <si>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</si>
  <si>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</si>
  <si>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</si>
  <si>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</si>
  <si>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</si>
  <si>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</si>
  <si>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</si>
  <si>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</si>
  <si>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</si>
  <si>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</si>
  <si>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</si>
  <si>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</si>
  <si>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</si>
  <si>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</si>
  <si>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</si>
  <si>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</si>
  <si>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</si>
  <si>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</si>
  <si>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</si>
  <si>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</si>
  <si>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</si>
  <si>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</si>
  <si>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</si>
  <si>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</si>
  <si>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</si>
  <si>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</si>
  <si>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</si>
  <si>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</si>
  <si>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</si>
  <si>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</si>
  <si>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</si>
  <si>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</si>
  <si>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</si>
  <si>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</si>
  <si>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</si>
  <si>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</si>
  <si>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</si>
  <si>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</si>
  <si>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</si>
  <si>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</si>
  <si>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</si>
  <si>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</si>
  <si>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</si>
  <si>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</si>
  <si>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</si>
  <si>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</si>
  <si>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</si>
  <si>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</si>
  <si>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</si>
  <si>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</si>
  <si>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</si>
  <si>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</si>
  <si>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</si>
  <si>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</si>
  <si>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</si>
  <si>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</si>
  <si>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</si>
  <si>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</si>
  <si>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</si>
  <si>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</si>
  <si>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</si>
  <si>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</si>
  <si>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</si>
  <si>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</si>
  <si>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</si>
  <si>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</si>
  <si>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</si>
  <si>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</si>
  <si>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</si>
  <si>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</si>
  <si>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</si>
  <si>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</si>
  <si>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</si>
  <si>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</si>
  <si>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</si>
  <si>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</si>
  <si>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</si>
  <si>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</si>
  <si>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</si>
  <si>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</si>
  <si>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</si>
  <si>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</si>
  <si>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</si>
  <si>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</si>
  <si>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</si>
  <si>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</si>
  <si>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</si>
  <si>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</si>
  <si>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</si>
  <si>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</si>
  <si>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</si>
  <si>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</si>
  <si>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</si>
  <si>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</si>
  <si>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</si>
  <si>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</si>
  <si>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</si>
  <si>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</si>
  <si>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</si>
  <si>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</si>
  <si>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</si>
  <si>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</si>
  <si>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</si>
  <si>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</si>
  <si>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</si>
  <si>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</si>
  <si>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</si>
  <si>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</si>
  <si>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</si>
  <si>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</si>
  <si>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</si>
  <si>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</si>
  <si>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</si>
  <si>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</si>
  <si>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</si>
  <si>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</si>
  <si>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</si>
  <si>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</si>
  <si>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</si>
  <si>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</si>
  <si>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</si>
  <si>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</si>
  <si>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</si>
  <si>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</si>
  <si>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</si>
  <si>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</si>
  <si>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</si>
  <si>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</si>
  <si>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</si>
  <si>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</si>
  <si>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</si>
  <si>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</si>
  <si>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</si>
  <si>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</si>
  <si>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</si>
  <si>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</si>
  <si>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</si>
  <si>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</si>
  <si>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</si>
  <si>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</si>
  <si>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</si>
  <si>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</si>
  <si>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</si>
  <si>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</si>
  <si>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</si>
  <si>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</si>
  <si>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</si>
  <si>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</si>
  <si>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</si>
  <si>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</si>
  <si>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</si>
  <si>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</si>
  <si>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</si>
  <si>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</si>
  <si>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</si>
  <si>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</si>
  <si>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</si>
  <si>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</si>
  <si>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</si>
  <si>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</si>
  <si>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</si>
  <si>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</si>
  <si>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</si>
  <si>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</si>
  <si>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</si>
  <si>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</si>
  <si>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</si>
  <si>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</si>
  <si>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</si>
  <si>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</si>
  <si>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</si>
  <si>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</si>
  <si>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</si>
  <si>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</si>
  <si>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</si>
  <si>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</si>
  <si>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</si>
  <si>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</si>
  <si>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</si>
  <si>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</si>
  <si>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</si>
  <si>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</si>
  <si>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</si>
  <si>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</si>
  <si>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</si>
  <si>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</si>
  <si>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</si>
  <si>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</si>
  <si>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</si>
  <si>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</si>
  <si>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</si>
  <si>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</si>
  <si>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</si>
  <si>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</si>
  <si>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</si>
  <si>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</si>
  <si>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</si>
  <si>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</si>
  <si>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</si>
  <si>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</si>
  <si>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</si>
  <si>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</si>
  <si>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</si>
  <si>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</si>
  <si>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</si>
  <si>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</si>
  <si>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</si>
  <si>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</si>
  <si>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</si>
  <si>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</si>
  <si>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</si>
  <si>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</si>
  <si>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</si>
  <si>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</si>
  <si>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</si>
  <si>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</si>
  <si>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</si>
  <si>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</si>
  <si>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</si>
  <si>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</si>
  <si>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</si>
  <si>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</si>
  <si>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</si>
  <si>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</si>
  <si>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</si>
  <si>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</si>
  <si>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</si>
  <si>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</si>
  <si>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</si>
  <si>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</si>
  <si>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</si>
  <si>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</si>
  <si>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</si>
  <si>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</si>
  <si>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</si>
  <si>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</si>
  <si>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</si>
  <si>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</si>
  <si>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</si>
  <si>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</si>
  <si>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</si>
  <si>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</si>
  <si>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</si>
  <si>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</si>
  <si>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</si>
  <si>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</si>
  <si>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</si>
  <si>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</si>
  <si>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</si>
  <si>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</si>
  <si>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</si>
  <si>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</si>
  <si>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</si>
  <si>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</si>
  <si>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</si>
  <si>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</si>
  <si>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</si>
  <si>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</si>
  <si>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</si>
  <si>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</si>
  <si>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</si>
  <si>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</si>
  <si>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</si>
  <si>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</si>
  <si>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</si>
  <si>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</si>
  <si>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</si>
  <si>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</si>
  <si>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</si>
  <si>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</si>
  <si>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</si>
  <si>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</si>
  <si>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</si>
  <si>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</si>
  <si>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</si>
  <si>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</si>
  <si>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</si>
  <si>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</si>
  <si>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</si>
  <si>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</si>
  <si>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</si>
  <si>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</si>
  <si>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</si>
  <si>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</si>
  <si>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</si>
  <si>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</si>
  <si>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</si>
  <si>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</si>
  <si>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</si>
  <si>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</si>
  <si>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</si>
  <si>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</si>
  <si>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</si>
  <si>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</si>
  <si>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</si>
  <si>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</si>
  <si>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</si>
  <si>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</si>
  <si>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</si>
  <si>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</si>
  <si>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</si>
  <si>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</si>
  <si>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</si>
  <si>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</si>
  <si>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</si>
  <si>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</si>
  <si>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</si>
  <si>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</si>
  <si>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</si>
  <si>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</si>
  <si>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</si>
  <si>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</si>
  <si>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</si>
  <si>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</si>
  <si>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</si>
  <si>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</si>
  <si>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</si>
  <si>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</si>
  <si>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</si>
  <si>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</si>
  <si>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</si>
  <si>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</si>
  <si>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</si>
  <si>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</si>
  <si>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</si>
  <si>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</si>
  <si>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</si>
  <si>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</si>
  <si>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</si>
  <si>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</si>
  <si>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</si>
  <si>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</si>
  <si>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</si>
  <si>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</si>
  <si>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</si>
  <si>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</si>
  <si>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</si>
  <si>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</si>
  <si>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</si>
  <si>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</si>
  <si>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</si>
  <si>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</si>
  <si>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</si>
  <si>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</si>
  <si>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</si>
  <si>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</si>
  <si>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</si>
  <si>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</si>
  <si>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</si>
  <si>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</si>
  <si>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</si>
  <si>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</si>
  <si>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</si>
  <si>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</si>
  <si>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</si>
  <si>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</si>
  <si>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</si>
  <si>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</si>
  <si>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</si>
  <si>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</si>
  <si>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</si>
  <si>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</si>
  <si>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</si>
  <si>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</si>
  <si>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</si>
  <si>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</si>
  <si>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</si>
  <si>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</si>
  <si>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</si>
  <si>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</si>
  <si>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</si>
  <si>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</si>
  <si>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</si>
  <si>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</si>
  <si>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</si>
  <si>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</si>
  <si>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</si>
  <si>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</si>
  <si>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</si>
  <si>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</si>
  <si>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</si>
  <si>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</si>
  <si>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</si>
  <si>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</si>
  <si>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</si>
  <si>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</si>
  <si>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</si>
  <si>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</si>
  <si>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</si>
  <si>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</si>
  <si>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</si>
  <si>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</si>
  <si>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</si>
  <si>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</si>
  <si>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</si>
  <si>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</si>
  <si>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</si>
  <si>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</si>
  <si>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</si>
  <si>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</si>
  <si>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</si>
  <si>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</si>
  <si>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</si>
  <si>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</si>
  <si>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</si>
  <si>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</si>
  <si>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</si>
  <si>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</si>
  <si>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</si>
  <si>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</si>
  <si>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</si>
  <si>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</si>
  <si>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</si>
  <si>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</si>
  <si>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</si>
  <si>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</si>
  <si>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</si>
  <si>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</si>
  <si>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</si>
  <si>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</si>
  <si>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</si>
  <si>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</si>
  <si>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</si>
  <si>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</si>
  <si>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</si>
  <si>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</si>
  <si>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</si>
  <si>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</si>
  <si>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</si>
  <si>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</si>
  <si>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</si>
  <si>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</si>
  <si>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</si>
  <si>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</si>
  <si>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</si>
  <si>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</si>
  <si>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</si>
  <si>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</si>
  <si>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</si>
  <si>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</si>
  <si>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</si>
  <si>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</si>
  <si>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</si>
  <si>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</si>
  <si>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</si>
  <si>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</si>
  <si>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</si>
  <si>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</si>
  <si>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</si>
  <si>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</si>
  <si>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</si>
  <si>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</si>
  <si>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</si>
  <si>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</si>
  <si>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</si>
  <si>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</si>
  <si>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</si>
  <si>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</si>
  <si>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</si>
  <si>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</si>
  <si>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</si>
  <si>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</si>
  <si>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</si>
  <si>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</si>
  <si>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</si>
  <si>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</si>
  <si>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</si>
  <si>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</si>
  <si>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</si>
  <si>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</si>
  <si>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</si>
  <si>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</si>
  <si>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</si>
  <si>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</si>
  <si>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</si>
  <si>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</si>
  <si>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</si>
  <si>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</si>
  <si>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</si>
  <si>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</si>
  <si>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</si>
  <si>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</si>
  <si>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</si>
  <si>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</si>
  <si>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</si>
  <si>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</si>
  <si>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</si>
  <si>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</si>
  <si>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</si>
  <si>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</si>
  <si>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</si>
  <si>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</si>
  <si>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</si>
  <si>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</si>
  <si>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</si>
  <si>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</si>
  <si>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</si>
  <si>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</si>
  <si>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</si>
  <si>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</si>
  <si>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</si>
  <si>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</si>
  <si>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</si>
  <si>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</si>
  <si>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</si>
  <si>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</si>
  <si>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</si>
  <si>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</si>
  <si>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</si>
  <si>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</si>
  <si>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</si>
  <si>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</si>
  <si>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</si>
  <si>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</si>
  <si>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</si>
  <si>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</si>
  <si>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</si>
  <si>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</si>
  <si>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</si>
  <si>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</si>
  <si>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</si>
  <si>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</si>
  <si>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</si>
  <si>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</si>
  <si>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</si>
  <si>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</si>
  <si>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</si>
  <si>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</si>
  <si>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</si>
  <si>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</si>
  <si>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</si>
  <si>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</si>
  <si>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</si>
  <si>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</si>
  <si>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</si>
  <si>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</si>
  <si>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</si>
  <si>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</si>
  <si>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</si>
  <si>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</si>
  <si>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</si>
  <si>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</si>
  <si>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</si>
  <si>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</si>
  <si>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</si>
  <si>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</si>
  <si>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</si>
  <si>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</si>
  <si>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</si>
  <si>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</si>
  <si>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</si>
  <si>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</si>
  <si>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</si>
  <si>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</si>
  <si>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</si>
  <si>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</si>
  <si>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</si>
  <si>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</si>
  <si>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</si>
  <si>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</si>
  <si>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</si>
  <si>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</si>
  <si>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</si>
  <si>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</si>
  <si>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</si>
  <si>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</si>
  <si>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</si>
  <si>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</si>
  <si>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</si>
  <si>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</si>
  <si>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</si>
  <si>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</si>
  <si>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</si>
  <si>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</si>
  <si>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</si>
  <si>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</si>
  <si>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</si>
  <si>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</si>
  <si>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</si>
  <si>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</si>
  <si>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</si>
  <si>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</si>
  <si>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</si>
  <si>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</si>
  <si>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</si>
  <si>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</si>
  <si>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</si>
  <si>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</si>
  <si>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</si>
  <si>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</si>
  <si>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</si>
  <si>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</si>
  <si>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</si>
  <si>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</si>
  <si>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</si>
  <si>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</si>
  <si>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</si>
  <si>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</si>
  <si>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</si>
  <si>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</si>
  <si>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</si>
  <si>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</si>
  <si>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</si>
  <si>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</si>
  <si>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</si>
  <si>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</si>
  <si>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</si>
  <si>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</si>
  <si>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</si>
  <si>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</si>
  <si>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</si>
  <si>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</si>
  <si>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</si>
  <si>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</si>
  <si>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</si>
  <si>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</si>
  <si>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</si>
  <si>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</si>
  <si>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</si>
  <si>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</si>
  <si>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</si>
  <si>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</si>
  <si>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</si>
  <si>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</si>
  <si>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</si>
  <si>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</si>
  <si>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</si>
  <si>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</si>
  <si>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</si>
  <si>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</si>
  <si>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</si>
  <si>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</si>
  <si>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</si>
  <si>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</si>
  <si>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</si>
  <si>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</si>
  <si>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</si>
  <si>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</si>
  <si>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</si>
  <si>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</si>
  <si>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</si>
  <si>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</si>
  <si>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</si>
  <si>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</si>
  <si>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</si>
  <si>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</si>
  <si>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</si>
  <si>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</si>
  <si>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</si>
  <si>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</si>
  <si>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</si>
  <si>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</si>
  <si>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</si>
  <si>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</si>
  <si>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</si>
  <si>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</si>
  <si>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</si>
  <si>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</si>
  <si>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</si>
  <si>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</si>
  <si>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</si>
  <si>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</si>
  <si>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</si>
  <si>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</si>
  <si>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</si>
  <si>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</si>
  <si>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</si>
  <si>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</si>
  <si>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</si>
  <si>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</si>
  <si>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</si>
  <si>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</si>
  <si>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</si>
  <si>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</si>
  <si>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</si>
  <si>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</si>
  <si>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</si>
  <si>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</si>
  <si>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</si>
  <si>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</si>
  <si>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</si>
  <si>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</si>
  <si>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</si>
  <si>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</si>
  <si>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</si>
  <si>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</si>
  <si>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</si>
  <si>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</si>
  <si>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</si>
  <si>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</si>
  <si>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</si>
  <si>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</si>
  <si>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</si>
  <si>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</si>
  <si>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</si>
  <si>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</si>
  <si>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</si>
  <si>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</si>
  <si>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</si>
  <si>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</si>
  <si>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</si>
  <si>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</si>
  <si>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</si>
  <si>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</si>
  <si>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</si>
  <si>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</si>
  <si>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</si>
  <si>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</si>
  <si>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</si>
  <si>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</si>
  <si>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</si>
  <si>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</si>
  <si>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</si>
  <si>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</si>
  <si>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</si>
  <si>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</si>
  <si>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</si>
  <si>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</si>
  <si>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</si>
  <si>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</si>
  <si>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</si>
  <si>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</si>
  <si>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</si>
  <si>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</si>
  <si>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</si>
  <si>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</si>
  <si>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</si>
  <si>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</si>
  <si>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</si>
  <si>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</si>
  <si>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</si>
  <si>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</si>
  <si>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</si>
  <si>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</si>
  <si>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</si>
  <si>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</si>
  <si>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</si>
  <si>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</si>
  <si>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</si>
  <si>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</si>
  <si>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</si>
  <si>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</si>
  <si>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</si>
  <si>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</si>
  <si>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</si>
  <si>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</si>
  <si>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</si>
  <si>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</si>
  <si>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</si>
  <si>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</si>
  <si>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</si>
  <si>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</si>
  <si>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</si>
  <si>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</si>
  <si>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</si>
  <si>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</si>
  <si>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</si>
  <si>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</si>
  <si>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</si>
  <si>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</si>
  <si>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</si>
  <si>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</si>
  <si>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</si>
  <si>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</si>
  <si>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</si>
  <si>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</si>
  <si>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</si>
  <si>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</si>
  <si>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</si>
  <si>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</si>
  <si>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</si>
  <si>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</si>
  <si>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</si>
  <si>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</si>
  <si>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</si>
  <si>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</si>
  <si>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</si>
  <si>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</si>
  <si>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</si>
  <si>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</si>
  <si>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</si>
  <si>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</si>
  <si>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</si>
  <si>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</si>
  <si>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</si>
  <si>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</si>
  <si>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</si>
  <si>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</si>
  <si>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</si>
  <si>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</si>
  <si>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</si>
  <si>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</si>
  <si>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</si>
  <si>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</si>
  <si>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</si>
  <si>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</si>
  <si>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</si>
  <si>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</si>
  <si>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</si>
  <si>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</si>
  <si>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</si>
  <si>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</si>
  <si>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</si>
  <si>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</si>
  <si>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</si>
  <si>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</si>
  <si>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</si>
  <si>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</si>
  <si>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</si>
  <si>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</si>
  <si>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</si>
  <si>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</si>
  <si>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</si>
  <si>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</si>
  <si>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</si>
  <si>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</si>
  <si>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</si>
  <si>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</si>
  <si>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</si>
  <si>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</si>
  <si>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</si>
  <si>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</si>
  <si>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</si>
  <si>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</si>
  <si>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</si>
  <si>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</si>
  <si>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</si>
  <si>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</si>
  <si>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</si>
  <si>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</si>
  <si>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</si>
  <si>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</si>
  <si>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</si>
  <si>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</si>
  <si>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</si>
  <si>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</si>
  <si>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</si>
  <si>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</si>
  <si>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</si>
  <si>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</si>
  <si>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</si>
  <si>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</si>
  <si>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</si>
  <si>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</si>
  <si>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</si>
  <si>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</si>
  <si>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</si>
  <si>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</si>
  <si>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</si>
  <si>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</si>
  <si>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</si>
  <si>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</si>
  <si>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</si>
  <si>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</si>
  <si>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</si>
  <si>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</si>
  <si>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</si>
  <si>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</si>
  <si>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</si>
  <si>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</si>
  <si>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</si>
  <si>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</si>
  <si>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</si>
  <si>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</si>
  <si>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</si>
  <si>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</si>
  <si>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</si>
  <si>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</si>
  <si>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</si>
  <si>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</si>
  <si>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</si>
  <si>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</si>
  <si>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</si>
  <si>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</si>
  <si>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</si>
  <si>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</si>
  <si>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</si>
  <si>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</si>
  <si>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</si>
  <si>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</si>
  <si>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</si>
  <si>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</si>
  <si>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</si>
  <si>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</si>
  <si>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</si>
  <si>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</si>
  <si>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</si>
  <si>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</si>
  <si>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</si>
  <si>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</si>
  <si>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</si>
  <si>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</si>
  <si>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</si>
  <si>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</si>
  <si>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</si>
  <si>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</si>
  <si>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</si>
  <si>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</si>
  <si>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</si>
  <si>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</si>
  <si>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</si>
  <si>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</si>
  <si>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</si>
  <si>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</si>
  <si>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</si>
  <si>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</si>
  <si>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</si>
  <si>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</si>
  <si>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</si>
  <si>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</si>
  <si>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</si>
  <si>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</si>
  <si>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</si>
  <si>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</si>
  <si>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</si>
  <si>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</si>
  <si>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</si>
  <si>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</si>
  <si>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</si>
  <si>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</si>
  <si>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</si>
  <si>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</si>
  <si>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</si>
  <si>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</si>
  <si>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</si>
  <si>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</si>
  <si>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</si>
  <si>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</si>
  <si>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</si>
  <si>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</si>
  <si>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</si>
  <si>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</si>
  <si>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</si>
  <si>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</si>
  <si>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</si>
  <si>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</si>
  <si>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</si>
  <si>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</si>
  <si>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</si>
  <si>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</si>
  <si>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</si>
  <si>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</si>
  <si>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</si>
  <si>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</si>
  <si>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</si>
  <si>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</si>
  <si>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</si>
  <si>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</si>
  <si>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</si>
  <si>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</si>
  <si>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</si>
  <si>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</si>
  <si>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</si>
  <si>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</si>
  <si>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</si>
  <si>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</si>
  <si>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</si>
  <si>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</si>
  <si>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</si>
  <si>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</si>
  <si>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</si>
  <si>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</si>
  <si>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</si>
  <si>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</si>
  <si>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</si>
  <si>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</si>
  <si>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</si>
  <si>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</si>
  <si>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</si>
  <si>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</si>
  <si>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</si>
  <si>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</si>
  <si>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</si>
  <si>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</si>
  <si>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</si>
  <si>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</si>
  <si>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</si>
  <si>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</si>
  <si>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</si>
  <si>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</si>
  <si>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</si>
  <si>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</si>
  <si>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</si>
  <si>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</si>
  <si>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</si>
  <si>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</si>
  <si>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</si>
  <si>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</si>
  <si>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</si>
  <si>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</si>
  <si>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</si>
  <si>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</si>
  <si>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</si>
  <si>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</si>
  <si>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</si>
  <si>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</si>
  <si>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</si>
  <si>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</si>
  <si>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</si>
  <si>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</si>
  <si>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</si>
  <si>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</si>
  <si>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</si>
  <si>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</si>
  <si>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</si>
  <si>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</si>
  <si>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</si>
  <si>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</si>
  <si>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</si>
  <si>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</si>
  <si>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</si>
  <si>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</si>
  <si>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</si>
  <si>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</si>
  <si>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</si>
  <si>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</si>
  <si>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</si>
  <si>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</si>
  <si>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</si>
  <si>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</si>
  <si>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</si>
  <si>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</si>
  <si>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</si>
  <si>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</si>
  <si>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</si>
  <si>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</si>
  <si>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</si>
  <si>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</si>
  <si>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</si>
  <si>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</si>
  <si>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</si>
  <si>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</si>
  <si>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</si>
  <si>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</si>
  <si>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</si>
  <si>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</si>
  <si>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</si>
  <si>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</si>
  <si>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</si>
  <si>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</si>
  <si>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</si>
  <si>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</si>
  <si>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</si>
  <si>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</si>
  <si>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</si>
  <si>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</si>
  <si>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</si>
  <si>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</si>
  <si>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</si>
  <si>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</si>
  <si>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</si>
  <si>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</si>
  <si>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</si>
  <si>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</si>
  <si>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</si>
  <si>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</si>
  <si>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</si>
  <si>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</si>
  <si>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</si>
  <si>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</si>
  <si>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</si>
  <si>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</si>
  <si>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</si>
  <si>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</si>
  <si>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</si>
  <si>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</si>
  <si>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</si>
  <si>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</si>
  <si>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</si>
  <si>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</si>
  <si>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</si>
  <si>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</si>
  <si>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</si>
  <si>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</si>
  <si>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</si>
  <si>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</si>
  <si>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</si>
  <si>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</si>
  <si>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</si>
  <si>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</si>
  <si>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</si>
  <si>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</si>
  <si>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</si>
  <si>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</si>
  <si>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</si>
  <si>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</si>
  <si>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</si>
  <si>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</si>
  <si>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</si>
  <si>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</si>
  <si>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</si>
  <si>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</si>
  <si>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</si>
  <si>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</si>
  <si>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</si>
  <si>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</si>
  <si>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</si>
  <si>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</si>
  <si>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</si>
  <si>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</si>
  <si>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</si>
  <si>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</si>
  <si>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</si>
  <si>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</si>
  <si>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</si>
  <si>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</si>
  <si>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</si>
  <si>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</si>
  <si>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</si>
  <si>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</si>
  <si>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</si>
  <si>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</si>
  <si>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</si>
  <si>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</si>
  <si>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</si>
  <si>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</si>
  <si>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</si>
  <si>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</si>
  <si>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</si>
  <si>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</si>
  <si>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</si>
  <si>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</si>
  <si>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</si>
  <si>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</si>
  <si>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</si>
  <si>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</si>
  <si>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</si>
  <si>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</si>
  <si>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</si>
  <si>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</si>
  <si>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</si>
  <si>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</si>
  <si>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</si>
  <si>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</si>
  <si>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</si>
  <si>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</si>
  <si>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</si>
  <si>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</si>
  <si>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</si>
  <si>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</si>
  <si>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</si>
  <si>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</si>
  <si>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</si>
  <si>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</si>
  <si>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</si>
  <si>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</si>
  <si>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</si>
  <si>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</si>
  <si>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</si>
  <si>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</si>
  <si>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</si>
  <si>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</si>
  <si>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</si>
  <si>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</si>
  <si>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</si>
  <si>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</si>
  <si>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</si>
  <si>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</si>
  <si>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</si>
  <si>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</si>
  <si>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</si>
  <si>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</si>
  <si>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</si>
  <si>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</si>
  <si>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</si>
  <si>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</si>
  <si>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</si>
  <si>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</si>
  <si>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</si>
  <si>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</si>
  <si>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</si>
  <si>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</si>
  <si>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</si>
  <si>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</si>
  <si>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</si>
  <si>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</si>
  <si>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</si>
  <si>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</si>
  <si>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</si>
  <si>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</si>
  <si>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</si>
  <si>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</si>
  <si>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</si>
  <si>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</si>
  <si>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</si>
  <si>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</si>
  <si>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</si>
  <si>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</si>
  <si>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</si>
  <si>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</si>
  <si>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</si>
  <si>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</si>
  <si>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</si>
  <si>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</si>
  <si>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</si>
  <si>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</si>
  <si>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</si>
  <si>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</si>
  <si>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</si>
  <si>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</si>
  <si>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</si>
  <si>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</si>
  <si>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</si>
  <si>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</si>
  <si>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</si>
  <si>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</si>
  <si>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</si>
  <si>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</si>
  <si>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</si>
  <si>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</si>
  <si>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</si>
  <si>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</si>
  <si>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</si>
  <si>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</si>
  <si>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</si>
  <si>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</si>
  <si>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</si>
  <si>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</si>
  <si>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</si>
  <si>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</si>
  <si>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</si>
  <si>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</si>
  <si>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</si>
  <si>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</si>
  <si>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</si>
  <si>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</si>
  <si>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</si>
  <si>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</si>
  <si>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</si>
  <si>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</si>
  <si>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</si>
  <si>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</si>
  <si>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</si>
  <si>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</si>
  <si>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</si>
  <si>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</si>
  <si>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</si>
  <si>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</si>
  <si>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</si>
  <si>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</si>
  <si>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</si>
  <si>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</si>
  <si>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</si>
  <si>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</si>
  <si>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</si>
  <si>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</si>
  <si>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</si>
  <si>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</si>
  <si>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</si>
  <si>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</si>
  <si>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</si>
  <si>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</si>
  <si>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</si>
  <si>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</si>
  <si>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</si>
  <si>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</si>
  <si>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</si>
  <si>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</si>
  <si>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</si>
  <si>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</si>
  <si>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</si>
  <si>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</si>
  <si>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</si>
  <si>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</si>
  <si>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</si>
  <si>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</si>
  <si>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</si>
  <si>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</si>
  <si>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</si>
  <si>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</si>
  <si>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</si>
  <si>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</si>
  <si>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</si>
  <si>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</si>
  <si>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</si>
  <si>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</si>
  <si>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</si>
  <si>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</si>
  <si>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</si>
  <si>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</si>
  <si>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</si>
  <si>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</si>
  <si>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</si>
  <si>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</si>
  <si>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</si>
  <si>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</si>
  <si>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</si>
  <si>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</si>
  <si>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</si>
  <si>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</si>
  <si>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</si>
  <si>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</si>
  <si>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</si>
  <si>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</si>
  <si>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</si>
  <si>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</si>
  <si>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</si>
  <si>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</si>
  <si>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</si>
  <si>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</si>
  <si>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</si>
  <si>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</si>
  <si>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</si>
  <si>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</si>
  <si>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</si>
  <si>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</si>
  <si>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</si>
  <si>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</si>
  <si>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</si>
  <si>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</si>
  <si>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</si>
  <si>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</si>
  <si>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</si>
  <si>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</si>
  <si>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</si>
  <si>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</si>
  <si>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</si>
  <si>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</si>
  <si>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</si>
  <si>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</si>
  <si>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</si>
  <si>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</si>
  <si>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</si>
  <si>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</si>
  <si>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</si>
  <si>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</si>
  <si>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</si>
  <si>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</si>
  <si>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</si>
  <si>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</si>
  <si>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</si>
  <si>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</si>
  <si>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</si>
  <si>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</si>
  <si>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</si>
  <si>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</si>
  <si>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</si>
  <si>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</si>
  <si>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</si>
  <si>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</si>
  <si>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</si>
  <si>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</si>
  <si>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</si>
  <si>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</si>
  <si>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</si>
  <si>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</si>
  <si>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</si>
  <si>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</si>
  <si>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</si>
  <si>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</si>
  <si>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</si>
  <si>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</si>
  <si>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</si>
  <si>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</si>
  <si>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</si>
  <si>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</si>
  <si>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</si>
  <si>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</si>
  <si>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</si>
  <si>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</si>
  <si>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</si>
  <si>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</si>
  <si>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</si>
  <si>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</si>
  <si>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</si>
  <si>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</si>
  <si>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</si>
  <si>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</si>
  <si>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</si>
  <si>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</si>
  <si>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</si>
  <si>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</si>
  <si>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</si>
  <si>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</si>
  <si>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</si>
  <si>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</si>
  <si>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</si>
  <si>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</si>
  <si>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</si>
  <si>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</si>
  <si>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</si>
  <si>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</si>
  <si>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</si>
  <si>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</si>
  <si>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</si>
  <si>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</si>
  <si>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</si>
  <si>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</si>
  <si>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</si>
  <si>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</si>
  <si>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</si>
  <si>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</si>
  <si>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</si>
  <si>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</si>
  <si>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</si>
  <si>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</si>
  <si>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</si>
  <si>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</si>
  <si>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</si>
  <si>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</si>
  <si>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</si>
  <si>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</si>
  <si>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</si>
  <si>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</si>
  <si>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</si>
  <si>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</si>
  <si>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</si>
  <si>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</si>
  <si>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</si>
  <si>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</si>
  <si>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</si>
  <si>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</si>
  <si>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</si>
  <si>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</si>
  <si>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</si>
  <si>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</si>
  <si>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</si>
  <si>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</si>
  <si>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</si>
  <si>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</si>
  <si>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</si>
  <si>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</si>
  <si>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</si>
  <si>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</si>
  <si>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</si>
  <si>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</si>
  <si>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</si>
  <si>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</si>
  <si>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</si>
  <si>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</si>
  <si>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</si>
  <si>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</si>
  <si>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</si>
  <si>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</si>
  <si>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</si>
  <si>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</si>
  <si>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</si>
  <si>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</si>
  <si>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</si>
  <si>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</si>
  <si>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</si>
  <si>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</si>
  <si>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</si>
  <si>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</si>
  <si>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</si>
  <si>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</si>
  <si>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</si>
  <si>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</si>
  <si>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</si>
  <si>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</si>
  <si>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</si>
  <si>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</si>
  <si>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</si>
  <si>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</si>
  <si>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</si>
  <si>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</si>
  <si>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</si>
  <si>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</si>
  <si>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</si>
  <si>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</si>
  <si>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</si>
  <si>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</si>
  <si>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</si>
  <si>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</si>
  <si>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</si>
  <si>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</si>
  <si>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</si>
  <si>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</si>
  <si>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</si>
  <si>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</si>
  <si>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</si>
  <si>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</si>
  <si>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</si>
  <si>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</si>
  <si>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</si>
  <si>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</si>
  <si>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</si>
  <si>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</si>
  <si>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</si>
  <si>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</si>
  <si>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</si>
  <si>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</si>
  <si>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</si>
  <si>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</si>
  <si>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</si>
  <si>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</si>
  <si>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</si>
  <si>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</si>
  <si>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</si>
  <si>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</si>
  <si>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</si>
  <si>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</si>
  <si>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</si>
  <si>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</si>
  <si>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</si>
  <si>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</si>
  <si>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</si>
  <si>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</si>
  <si>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</si>
  <si>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</si>
  <si>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</si>
  <si>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</si>
  <si>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</si>
  <si>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</si>
  <si>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</si>
  <si>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</si>
  <si>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</si>
  <si>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</si>
  <si>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</si>
  <si>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</si>
  <si>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</si>
  <si>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</si>
  <si>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</si>
  <si>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</si>
  <si>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</si>
  <si>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</si>
  <si>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</si>
  <si>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</si>
  <si>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</si>
  <si>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</si>
  <si>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</si>
  <si>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</si>
  <si>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</si>
  <si>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</si>
  <si>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</si>
  <si>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</si>
  <si>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</si>
  <si>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</si>
  <si>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</si>
  <si>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</si>
  <si>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</si>
  <si>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</si>
  <si>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</si>
  <si>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</si>
  <si>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</si>
  <si>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</si>
  <si>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</si>
  <si>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</si>
  <si>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</si>
  <si>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</si>
  <si>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</si>
  <si>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</si>
  <si>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</si>
  <si>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</si>
  <si>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</si>
  <si>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</si>
  <si>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</si>
  <si>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</si>
  <si>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</si>
  <si>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</si>
  <si>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</si>
  <si>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</si>
  <si>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</si>
  <si>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</si>
  <si>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</si>
  <si>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</si>
  <si>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</si>
  <si>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</si>
  <si>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</si>
  <si>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</si>
  <si>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</si>
  <si>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</si>
  <si>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</si>
  <si>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</si>
  <si>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</si>
  <si>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</si>
  <si>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</si>
  <si>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</si>
  <si>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</si>
  <si>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</si>
  <si>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</si>
  <si>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</si>
  <si>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</si>
  <si>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</si>
  <si>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</si>
  <si>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</si>
  <si>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</si>
  <si>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</si>
  <si>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</si>
  <si>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</si>
  <si>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</si>
  <si>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</si>
  <si>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</si>
  <si>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</si>
  <si>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</si>
  <si>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</si>
  <si>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</si>
  <si>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</si>
  <si>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</si>
  <si>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</si>
  <si>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</si>
  <si>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</si>
  <si>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</si>
  <si>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</si>
  <si>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</si>
  <si>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</si>
  <si>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</si>
  <si>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</si>
  <si>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</si>
  <si>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</si>
  <si>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</si>
  <si>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</si>
  <si>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</si>
  <si>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</si>
  <si>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</si>
  <si>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</si>
  <si>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</si>
  <si>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</si>
  <si>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</si>
  <si>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</si>
  <si>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</si>
  <si>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</si>
  <si>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</si>
  <si>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</si>
  <si>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</si>
  <si>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</si>
  <si>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</si>
  <si>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</si>
  <si>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</si>
  <si>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</si>
  <si>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</si>
  <si>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</si>
  <si>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</si>
  <si>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</si>
  <si>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</si>
  <si>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</si>
  <si>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</si>
  <si>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</si>
  <si>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</si>
  <si>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</si>
  <si>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</si>
  <si>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</si>
  <si>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</si>
  <si>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</si>
  <si>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</si>
  <si>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</si>
  <si>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</si>
  <si>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</si>
  <si>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</si>
  <si>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</si>
  <si>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</si>
  <si>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</si>
  <si>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</si>
  <si>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</si>
  <si>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</si>
  <si>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</si>
  <si>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</si>
  <si>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</si>
  <si>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</si>
  <si>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</si>
  <si>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</si>
  <si>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</si>
  <si>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</si>
  <si>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</si>
  <si>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</si>
  <si>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</si>
  <si>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</si>
  <si>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</si>
  <si>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</si>
  <si>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</si>
  <si>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</si>
  <si>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</si>
  <si>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</si>
  <si>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</si>
  <si>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</si>
  <si>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</si>
  <si>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</si>
  <si>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</si>
  <si>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</si>
  <si>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</si>
  <si>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</si>
  <si>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</si>
  <si>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</si>
  <si>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</si>
  <si>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</si>
  <si>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</si>
  <si>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</si>
  <si>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</si>
  <si>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</si>
  <si>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</si>
  <si>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</si>
  <si>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</si>
  <si>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</si>
  <si>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</si>
  <si>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</si>
  <si>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</si>
  <si>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</si>
  <si>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</si>
  <si>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</si>
  <si>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</si>
  <si>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</si>
  <si>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</si>
  <si>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</si>
  <si>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</si>
  <si>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</si>
  <si>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</si>
  <si>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</si>
  <si>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</si>
  <si>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</si>
  <si>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</si>
  <si>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</si>
  <si>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</si>
  <si>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</si>
  <si>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</si>
  <si>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</si>
  <si>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</si>
  <si>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</si>
  <si>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</si>
  <si>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</si>
  <si>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</si>
  <si>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</si>
  <si>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</si>
  <si>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</si>
  <si>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</si>
  <si>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</si>
  <si>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</si>
  <si>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</si>
  <si>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</si>
  <si>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</si>
  <si>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</si>
  <si>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</si>
  <si>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</si>
  <si>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</si>
  <si>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</si>
  <si>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</si>
  <si>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</si>
  <si>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</si>
  <si>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</si>
  <si>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</si>
  <si>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</si>
  <si>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</si>
  <si>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</si>
  <si>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</si>
  <si>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</si>
  <si>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</si>
  <si>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</si>
  <si>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</si>
  <si>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</si>
  <si>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</si>
  <si>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</si>
  <si>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</si>
  <si>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</si>
  <si>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</si>
  <si>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</si>
  <si>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</si>
  <si>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</si>
  <si>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</si>
  <si>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</si>
  <si>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</si>
  <si>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</si>
  <si>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</si>
  <si>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</si>
  <si>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</si>
  <si>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</si>
  <si>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</si>
  <si>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</si>
  <si>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</si>
  <si>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</si>
  <si>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</si>
  <si>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</si>
  <si>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</si>
  <si>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</si>
  <si>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</si>
  <si>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</si>
  <si>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</si>
  <si>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</si>
  <si>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</si>
  <si>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</si>
  <si>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</si>
  <si>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</si>
  <si>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</si>
  <si>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</si>
  <si>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</si>
  <si>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</si>
  <si>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</si>
  <si>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</si>
  <si>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</si>
  <si>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</si>
  <si>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</si>
  <si>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</si>
  <si>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</si>
  <si>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</si>
  <si>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</si>
  <si>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</si>
  <si>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</si>
  <si>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</si>
  <si>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</si>
  <si>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</si>
  <si>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</si>
  <si>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</si>
  <si>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</si>
  <si>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</si>
  <si>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</si>
  <si>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</si>
  <si>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</si>
  <si>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</si>
  <si>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</si>
  <si>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</si>
  <si>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</si>
  <si>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</si>
  <si>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</si>
  <si>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</si>
  <si>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</si>
  <si>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</si>
  <si>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</si>
  <si>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</si>
  <si>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</si>
  <si>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</si>
  <si>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</si>
  <si>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</si>
  <si>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</si>
  <si>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</si>
  <si>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</si>
  <si>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</si>
  <si>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</si>
  <si>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</si>
  <si>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</si>
  <si>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</si>
  <si>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</si>
  <si>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</si>
  <si>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</si>
  <si>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</si>
  <si>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</si>
  <si>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</si>
  <si>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</si>
  <si>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</si>
  <si>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</si>
  <si>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</si>
  <si>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</si>
  <si>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</si>
  <si>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</si>
  <si>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</si>
  <si>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</si>
  <si>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</si>
  <si>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</si>
  <si>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</si>
  <si>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</si>
  <si>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</si>
  <si>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</si>
  <si>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</si>
  <si>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</si>
  <si>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</si>
  <si>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</si>
  <si>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</si>
  <si>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</si>
  <si>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</si>
  <si>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</si>
  <si>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</si>
  <si>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</si>
  <si>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</si>
  <si>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</si>
  <si>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</si>
  <si>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</si>
  <si>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</si>
  <si>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</si>
  <si>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</si>
  <si>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</si>
  <si>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</si>
  <si>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</si>
  <si>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</si>
  <si>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</si>
  <si>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</si>
  <si>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</si>
  <si>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</si>
  <si>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</si>
  <si>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</si>
  <si>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</si>
  <si>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</si>
  <si>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</si>
  <si>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</si>
  <si>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</si>
  <si>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</si>
  <si>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</si>
  <si>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</si>
  <si>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</si>
  <si>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</si>
  <si>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</si>
  <si>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</si>
  <si>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</si>
  <si>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</si>
  <si>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</si>
  <si>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</si>
  <si>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</si>
  <si>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</si>
  <si>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</si>
  <si>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</si>
  <si>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</si>
  <si>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</si>
  <si>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</si>
  <si>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</si>
  <si>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</si>
  <si>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</si>
  <si>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</si>
  <si>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</si>
  <si>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</si>
  <si>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</si>
  <si>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</si>
  <si>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</si>
  <si>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</si>
  <si>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</si>
  <si>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</si>
  <si>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</si>
  <si>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</si>
  <si>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</si>
  <si>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</si>
  <si>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</si>
  <si>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</si>
  <si>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</si>
  <si>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</si>
  <si>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</si>
  <si>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</si>
  <si>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</si>
  <si>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</si>
  <si>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</si>
  <si>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</si>
  <si>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</si>
  <si>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</si>
  <si>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</si>
  <si>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</si>
  <si>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</si>
  <si>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</si>
  <si>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</si>
  <si>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</si>
  <si>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</si>
  <si>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</si>
  <si>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</si>
  <si>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</si>
  <si>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</si>
  <si>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</si>
  <si>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</si>
  <si>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</si>
  <si>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</si>
  <si>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</si>
  <si>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</si>
  <si>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</si>
  <si>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</si>
  <si>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</si>
  <si>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</si>
  <si>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</si>
  <si>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</si>
  <si>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</si>
  <si>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</si>
  <si>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</si>
  <si>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</si>
  <si>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</si>
  <si>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</si>
  <si>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</si>
  <si>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</si>
  <si>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</si>
  <si>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</si>
  <si>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</si>
  <si>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</si>
  <si>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</si>
  <si>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</si>
  <si>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</si>
  <si>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</si>
  <si>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</si>
  <si>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</si>
  <si>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</si>
  <si>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</si>
  <si>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</si>
  <si>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</si>
  <si>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</si>
  <si>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</si>
  <si>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</si>
  <si>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</si>
  <si>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</si>
  <si>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</si>
  <si>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</si>
  <si>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</si>
  <si>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</si>
  <si>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</si>
  <si>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</si>
  <si>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</si>
  <si>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</si>
  <si>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</si>
  <si>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</si>
  <si>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</si>
  <si>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</si>
  <si>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</si>
  <si>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</si>
  <si>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</si>
  <si>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</si>
  <si>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</si>
  <si>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</si>
  <si>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</si>
  <si>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</si>
  <si>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</si>
  <si>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</si>
  <si>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</si>
  <si>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</si>
  <si>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</si>
  <si>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</si>
  <si>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</si>
  <si>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</si>
  <si>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</si>
  <si>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</si>
  <si>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</si>
  <si>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</si>
  <si>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</si>
  <si>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</si>
  <si>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</si>
  <si>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</si>
  <si>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</si>
  <si>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</si>
  <si>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</si>
  <si>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</si>
  <si>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</si>
  <si>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</si>
  <si>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</si>
  <si>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</si>
  <si>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</si>
  <si>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</si>
  <si>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</si>
  <si>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</si>
  <si>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</si>
  <si>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</si>
  <si>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</si>
  <si>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</si>
  <si>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</si>
  <si>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</si>
  <si>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</si>
  <si>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</si>
  <si>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</si>
  <si>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</si>
  <si>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</si>
  <si>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</si>
  <si>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</si>
  <si>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</si>
  <si>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</si>
  <si>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</si>
  <si>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</si>
  <si>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</si>
  <si>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</si>
  <si>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</si>
  <si>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</si>
  <si>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</si>
  <si>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</si>
  <si>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</si>
  <si>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</si>
  <si>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</si>
  <si>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</si>
  <si>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</si>
  <si>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</si>
  <si>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</si>
  <si>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</si>
  <si>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</si>
  <si>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</si>
  <si>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</si>
  <si>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</si>
  <si>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</si>
  <si>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</si>
  <si>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</si>
  <si>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</si>
  <si>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</si>
  <si>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</si>
  <si>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</si>
  <si>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</si>
  <si>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</si>
  <si>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</si>
  <si>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</si>
  <si>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</si>
  <si>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</si>
  <si>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</si>
  <si>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</si>
  <si>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</si>
  <si>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</si>
  <si>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</si>
  <si>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</si>
  <si>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</si>
  <si>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</si>
  <si>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</si>
  <si>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</si>
  <si>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</si>
  <si>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</si>
  <si>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</si>
  <si>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</si>
  <si>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</si>
  <si>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</si>
  <si>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</si>
  <si>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</si>
  <si>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</si>
  <si>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</si>
  <si>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</si>
  <si>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</si>
  <si>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</si>
  <si>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</si>
  <si>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</si>
  <si>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</si>
  <si>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</si>
  <si>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</si>
  <si>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</si>
  <si>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</si>
  <si>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</si>
  <si>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</si>
  <si>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</si>
  <si>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</si>
  <si>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</si>
  <si>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</si>
  <si>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</si>
  <si>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</si>
  <si>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</si>
  <si>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</si>
  <si>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</si>
  <si>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</si>
  <si>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</si>
  <si>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</si>
  <si>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</si>
  <si>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</si>
  <si>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</si>
  <si>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</si>
  <si>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</si>
  <si>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</si>
  <si>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</si>
  <si>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</si>
  <si>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</si>
  <si>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</si>
  <si>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</si>
  <si>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</si>
  <si>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</si>
  <si>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</si>
  <si>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</si>
  <si>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</si>
  <si>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</si>
  <si>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</si>
  <si>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</si>
  <si>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</si>
  <si>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</si>
  <si>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</si>
  <si>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</si>
  <si>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</si>
  <si>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</si>
  <si>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</si>
  <si>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</si>
  <si>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</si>
  <si>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</si>
  <si>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</si>
  <si>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</si>
  <si>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</si>
  <si>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</si>
  <si>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</si>
  <si>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</si>
  <si>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</si>
  <si>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</si>
  <si>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</si>
  <si>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</si>
  <si>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</si>
  <si>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</si>
  <si>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</si>
  <si>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</si>
  <si>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</si>
  <si>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</si>
  <si>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</si>
  <si>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</si>
  <si>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</si>
  <si>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</si>
  <si>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</si>
  <si>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</si>
  <si>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</si>
  <si>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</si>
  <si>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</si>
  <si>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</si>
  <si>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</si>
  <si>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</si>
  <si>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</si>
  <si>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</si>
  <si>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</si>
  <si>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</si>
  <si>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</si>
  <si>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</si>
  <si>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</si>
  <si>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</si>
  <si>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</si>
  <si>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</si>
  <si>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</si>
  <si>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</si>
  <si>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</si>
  <si>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</si>
  <si>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</si>
  <si>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</si>
  <si>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</si>
  <si>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</si>
  <si>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</si>
  <si>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</si>
  <si>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</si>
  <si>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</si>
  <si>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</si>
  <si>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</si>
  <si>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</si>
  <si>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</si>
  <si>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</si>
  <si>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</si>
  <si>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</si>
  <si>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</si>
  <si>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</si>
  <si>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</si>
  <si>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</si>
  <si>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</si>
  <si>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</si>
  <si>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</si>
  <si>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</si>
  <si>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</si>
  <si>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</si>
  <si>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</si>
  <si>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</si>
  <si>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</si>
  <si>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</si>
  <si>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</si>
  <si>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</si>
  <si>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</si>
  <si>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</si>
  <si>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</si>
  <si>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</si>
  <si>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</si>
  <si>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</si>
  <si>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</si>
  <si>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</si>
  <si>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</si>
  <si>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</si>
  <si>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</si>
  <si>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</si>
  <si>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</si>
  <si>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</si>
  <si>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</si>
  <si>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</si>
  <si>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</si>
  <si>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</si>
  <si>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</si>
  <si>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</si>
  <si>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</si>
  <si>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</si>
  <si>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</si>
  <si>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</si>
  <si>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</si>
  <si>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</si>
  <si>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</si>
  <si>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</si>
  <si>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</si>
  <si>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</si>
  <si>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</si>
  <si>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</si>
  <si>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</si>
  <si>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</si>
  <si>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</si>
  <si>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</si>
  <si>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</si>
  <si>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</si>
  <si>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</si>
  <si>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</si>
  <si>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</si>
  <si>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</si>
  <si>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</si>
  <si>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</si>
  <si>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</si>
  <si>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</si>
  <si>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</si>
  <si>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</si>
  <si>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</si>
  <si>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</si>
  <si>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</si>
  <si>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</si>
  <si>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</si>
  <si>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</si>
  <si>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</si>
  <si>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</si>
  <si>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</si>
  <si>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</si>
  <si>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</si>
  <si>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</si>
  <si>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</si>
  <si>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</si>
  <si>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</si>
  <si>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</si>
  <si>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</si>
  <si>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</si>
  <si>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</si>
  <si>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</si>
  <si>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</si>
  <si>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</si>
  <si>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</si>
  <si>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</si>
  <si>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</si>
  <si>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</si>
  <si>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</si>
  <si>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</si>
  <si>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</si>
  <si>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</si>
  <si>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</si>
  <si>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</si>
  <si>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</si>
  <si>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</si>
  <si>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</si>
  <si>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</si>
  <si>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</si>
  <si>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</si>
  <si>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</si>
  <si>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</si>
  <si>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</si>
  <si>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</si>
  <si>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</si>
  <si>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</si>
  <si>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</si>
  <si>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</si>
  <si>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</si>
  <si>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</si>
  <si>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</si>
  <si>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</si>
  <si>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</si>
  <si>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</si>
  <si>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</si>
  <si>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</si>
  <si>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</si>
  <si>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</si>
  <si>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</si>
  <si>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</si>
  <si>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</si>
  <si>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</si>
  <si>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</si>
  <si>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</si>
  <si>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</si>
  <si>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</si>
  <si>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</si>
  <si>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</si>
  <si>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</si>
  <si>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</si>
  <si>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</si>
  <si>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</si>
  <si>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</si>
  <si>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</si>
  <si>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</si>
  <si>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</si>
  <si>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</si>
  <si>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</si>
  <si>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</si>
  <si>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</si>
  <si>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</si>
  <si>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</si>
  <si>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</si>
  <si>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</si>
  <si>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</si>
  <si>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</si>
  <si>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</si>
  <si>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</si>
  <si>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</si>
  <si>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</si>
  <si>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</si>
  <si>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</si>
  <si>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</si>
  <si>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</si>
  <si>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</si>
  <si>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</si>
  <si>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</si>
  <si>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</si>
  <si>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</si>
  <si>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</si>
  <si>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</si>
  <si>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</si>
  <si>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</si>
  <si>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</si>
  <si>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</si>
  <si>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</si>
  <si>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</si>
  <si>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</si>
  <si>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</si>
  <si>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</si>
  <si>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</si>
  <si>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</si>
  <si>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</si>
  <si>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</si>
  <si>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</si>
  <si>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</si>
  <si>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</si>
  <si>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</si>
  <si>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</si>
  <si>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</si>
  <si>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</si>
  <si>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</si>
  <si>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</si>
  <si>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</si>
  <si>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</si>
  <si>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</si>
  <si>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</si>
  <si>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</si>
  <si>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</si>
  <si>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</si>
  <si>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</si>
  <si>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</si>
  <si>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</si>
  <si>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</si>
  <si>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</si>
  <si>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</si>
  <si>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</si>
  <si>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</si>
  <si>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</si>
  <si>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</si>
  <si>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</si>
  <si>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</si>
  <si>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</si>
  <si>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</si>
  <si>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</si>
  <si>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</si>
  <si>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</si>
  <si>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</si>
  <si>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</si>
  <si>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</si>
  <si>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</si>
  <si>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</si>
  <si>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</si>
  <si>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</si>
  <si>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</si>
  <si>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</si>
  <si>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</si>
  <si>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</si>
  <si>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</si>
  <si>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</si>
  <si>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</si>
  <si>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</si>
  <si>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</si>
  <si>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</si>
  <si>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</si>
  <si>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</si>
  <si>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</si>
  <si>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</si>
  <si>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</si>
  <si>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</si>
  <si>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</si>
  <si>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</si>
  <si>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</si>
  <si>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</si>
  <si>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</si>
  <si>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</si>
  <si>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</si>
  <si>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</si>
  <si>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</si>
  <si>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</si>
  <si>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</si>
  <si>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</si>
  <si>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</si>
  <si>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</si>
  <si>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</si>
  <si>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</si>
  <si>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</si>
  <si>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</si>
  <si>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</si>
  <si>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</si>
  <si>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</si>
  <si>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</si>
  <si>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</si>
  <si>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</si>
  <si>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</si>
  <si>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</si>
  <si>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</si>
  <si>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</si>
  <si>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</si>
  <si>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</si>
  <si>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</si>
  <si>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</si>
  <si>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</si>
  <si>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</si>
  <si>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</si>
  <si>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</si>
  <si>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</si>
  <si>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</si>
  <si>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</si>
  <si>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</si>
  <si>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</si>
  <si>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</si>
  <si>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</si>
  <si>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</si>
  <si>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</si>
  <si>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</si>
  <si>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</si>
  <si>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</si>
  <si>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</si>
  <si>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</si>
  <si>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</si>
  <si>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</si>
  <si>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</si>
  <si>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</si>
  <si>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</si>
  <si>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</si>
  <si>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</si>
  <si>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</si>
  <si>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</si>
  <si>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</si>
  <si>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</si>
  <si>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</si>
  <si>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</si>
  <si>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</si>
  <si>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</si>
  <si>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</si>
  <si>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</si>
  <si>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</si>
  <si>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</si>
  <si>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</si>
  <si>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</si>
  <si>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</si>
  <si>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</si>
  <si>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</si>
  <si>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</si>
  <si>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</si>
  <si>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</si>
  <si>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</si>
  <si>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</si>
  <si>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</si>
  <si>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</si>
  <si>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</si>
  <si>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</si>
  <si>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</si>
  <si>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</si>
  <si>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</si>
  <si>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</si>
  <si>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</si>
  <si>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</si>
  <si>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</si>
  <si>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</si>
  <si>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</si>
  <si>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</si>
  <si>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</si>
  <si>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</si>
  <si>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</si>
  <si>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</si>
  <si>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</si>
  <si>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</si>
  <si>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</si>
  <si>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</si>
  <si>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</si>
  <si>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</si>
  <si>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</si>
  <si>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</si>
  <si>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</si>
  <si>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</si>
  <si>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</si>
  <si>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</si>
  <si>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</si>
  <si>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</si>
  <si>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</si>
  <si>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</si>
  <si>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</si>
  <si>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</si>
  <si>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</si>
  <si>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</si>
  <si>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</si>
  <si>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</si>
  <si>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</si>
  <si>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</si>
  <si>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</si>
  <si>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</si>
  <si>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</si>
  <si>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</si>
  <si>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</si>
  <si>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</si>
  <si>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</si>
  <si>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</si>
  <si>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</si>
  <si>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</si>
  <si>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</si>
  <si>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</si>
  <si>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</si>
  <si>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</si>
  <si>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</si>
  <si>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</si>
  <si>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</si>
  <si>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</si>
  <si>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</si>
  <si>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</si>
  <si>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</si>
  <si>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</si>
  <si>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</si>
  <si>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</si>
  <si>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</si>
  <si>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</si>
  <si>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</si>
  <si>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</si>
  <si>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</si>
  <si>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</si>
  <si>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</si>
  <si>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</si>
  <si>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</si>
  <si>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</si>
  <si>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</si>
  <si>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</si>
  <si>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</si>
  <si>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</si>
  <si>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</si>
  <si>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</si>
  <si>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</si>
  <si>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</si>
  <si>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</si>
  <si>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</si>
  <si>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</si>
  <si>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</si>
  <si>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</si>
  <si>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</si>
  <si>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</si>
  <si>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</si>
  <si>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</si>
  <si>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</si>
  <si>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</si>
  <si>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</si>
  <si>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</si>
  <si>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</si>
  <si>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</si>
  <si>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</si>
  <si>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</si>
  <si>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</si>
  <si>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</si>
  <si>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</si>
  <si>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</si>
  <si>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</si>
  <si>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</si>
  <si>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</si>
  <si>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</si>
  <si>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</si>
  <si>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</si>
  <si>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</si>
  <si>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</si>
  <si>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</si>
  <si>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</si>
  <si>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</si>
  <si>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</si>
  <si>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</si>
  <si>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</si>
  <si>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</si>
  <si>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</si>
  <si>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</si>
  <si>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</si>
  <si>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</si>
  <si>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</si>
  <si>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</si>
  <si>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</si>
  <si>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</si>
  <si>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</si>
  <si>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</si>
  <si>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</si>
  <si>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</si>
  <si>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</si>
  <si>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</si>
  <si>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</si>
  <si>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</si>
  <si>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</si>
  <si>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</si>
  <si>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</si>
  <si>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</si>
  <si>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</si>
  <si>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</si>
  <si>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</si>
  <si>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</si>
  <si>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</si>
  <si>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</si>
  <si>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</si>
  <si>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</si>
  <si>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</si>
  <si>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</si>
  <si>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</si>
  <si>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</si>
  <si>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</si>
  <si>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</si>
  <si>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</si>
  <si>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</si>
  <si>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</si>
  <si>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</si>
  <si>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</si>
  <si>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</si>
  <si>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</si>
  <si>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</si>
  <si>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</si>
  <si>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</si>
  <si>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</si>
  <si>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</si>
  <si>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</si>
  <si>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</si>
  <si>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</si>
  <si>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</si>
  <si>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</si>
  <si>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</si>
  <si>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</si>
  <si>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</si>
  <si>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</si>
  <si>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</si>
  <si>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</si>
  <si>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</si>
  <si>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</si>
  <si>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</si>
  <si>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</si>
  <si>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</si>
  <si>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</si>
  <si>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</si>
  <si>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</si>
  <si>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</si>
  <si>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</si>
  <si>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</si>
  <si>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</si>
  <si>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</si>
  <si>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</si>
  <si>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</si>
  <si>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</si>
  <si>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</si>
  <si>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</si>
  <si>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</si>
  <si>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</si>
  <si>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</si>
  <si>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</si>
  <si>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</si>
  <si>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</si>
  <si>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</si>
  <si>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</si>
  <si>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</si>
  <si>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</si>
  <si>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</si>
  <si>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</si>
  <si>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</si>
  <si>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</si>
  <si>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</si>
  <si>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</si>
  <si>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</si>
  <si>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</si>
  <si>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</si>
  <si>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</si>
  <si>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</si>
  <si>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</si>
  <si>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</si>
  <si>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</si>
  <si>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</si>
  <si>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</si>
  <si>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</si>
  <si>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</si>
  <si>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</si>
  <si>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</si>
  <si>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</si>
  <si>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</si>
  <si>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</si>
  <si>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</si>
  <si>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</si>
  <si>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</si>
  <si>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</si>
  <si>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</si>
  <si>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</si>
  <si>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</si>
  <si>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</si>
  <si>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</si>
  <si>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</si>
  <si>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</si>
  <si>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</si>
  <si>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</si>
  <si>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</si>
  <si>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</si>
  <si>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</si>
  <si>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</si>
  <si>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</si>
  <si>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</si>
  <si>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</si>
  <si>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</si>
  <si>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</si>
  <si>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</si>
  <si>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</si>
  <si>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</si>
  <si>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</si>
  <si>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</si>
  <si>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</si>
  <si>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</si>
  <si>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</si>
  <si>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</si>
  <si>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</si>
  <si>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</si>
  <si>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</si>
  <si>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</si>
  <si>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</si>
  <si>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</si>
  <si>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</si>
  <si>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</si>
  <si>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</si>
  <si>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</si>
  <si>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</si>
  <si>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</si>
  <si>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</si>
  <si>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</si>
  <si>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</si>
  <si>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</si>
  <si>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</si>
  <si>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</si>
  <si>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</si>
  <si>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</si>
  <si>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</si>
  <si>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</si>
  <si>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</si>
  <si>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</si>
  <si>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</si>
  <si>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</si>
  <si>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</si>
  <si>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</si>
  <si>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</si>
  <si>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</si>
  <si>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</si>
  <si>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</si>
  <si>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</si>
  <si>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</si>
  <si>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</si>
  <si>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</si>
  <si>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</si>
  <si>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</si>
  <si>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</si>
  <si>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</si>
  <si>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</si>
  <si>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</si>
  <si>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</si>
  <si>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</si>
  <si>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</si>
  <si>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</si>
  <si>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</si>
  <si>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</si>
  <si>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</si>
  <si>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</si>
  <si>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</si>
  <si>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</si>
  <si>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</si>
  <si>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</si>
  <si>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</si>
  <si>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</si>
  <si>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</si>
  <si>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</si>
  <si>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</si>
  <si>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</si>
  <si>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</si>
  <si>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</si>
  <si>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</si>
  <si>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</si>
  <si>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</si>
  <si>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</si>
  <si>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</si>
  <si>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</si>
  <si>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</si>
  <si>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</si>
  <si>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</si>
  <si>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</si>
  <si>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</si>
  <si>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</si>
  <si>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</si>
  <si>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</si>
  <si>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</si>
  <si>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</si>
  <si>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</si>
  <si>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</si>
  <si>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</si>
  <si>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</si>
  <si>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</si>
  <si>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</si>
  <si>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</si>
  <si>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</si>
  <si>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</si>
  <si>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</si>
  <si>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</si>
  <si>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</si>
  <si>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</si>
  <si>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</si>
  <si>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</si>
  <si>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</si>
  <si>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</si>
  <si>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</si>
  <si>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</si>
  <si>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</si>
  <si>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</si>
  <si>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</si>
  <si>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</si>
  <si>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</si>
  <si>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</si>
  <si>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</si>
  <si>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</si>
  <si>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</si>
  <si>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</si>
  <si>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</si>
  <si>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</si>
  <si>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</si>
  <si>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</si>
  <si>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</si>
  <si>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</si>
  <si>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</si>
  <si>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</si>
  <si>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</si>
  <si>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</si>
  <si>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</si>
  <si>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</si>
  <si>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</si>
  <si>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</si>
  <si>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</si>
  <si>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</si>
  <si>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</si>
  <si>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</si>
  <si>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</si>
  <si>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</si>
  <si>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</si>
  <si>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</si>
  <si>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</si>
  <si>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</si>
  <si>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</si>
  <si>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</si>
  <si>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</si>
  <si>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</si>
  <si>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</si>
  <si>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</si>
  <si>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</si>
  <si>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</si>
  <si>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</si>
  <si>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</si>
  <si>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</si>
  <si>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</si>
  <si>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</si>
  <si>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</si>
  <si>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</si>
  <si>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</si>
  <si>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</si>
  <si>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</si>
  <si>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</si>
  <si>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</si>
  <si>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</si>
  <si>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</si>
  <si>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</si>
  <si>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</si>
  <si>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</si>
  <si>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</si>
  <si>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</si>
  <si>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</si>
  <si>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</si>
  <si>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</si>
  <si>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</si>
  <si>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</si>
  <si>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</si>
  <si>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</si>
  <si>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</si>
  <si>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</si>
  <si>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</si>
  <si>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</si>
  <si>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</si>
  <si>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</si>
  <si>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</si>
  <si>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</si>
  <si>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</si>
  <si>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</si>
  <si>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</si>
  <si>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</si>
  <si>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</si>
  <si>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</si>
  <si>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</si>
  <si>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</si>
  <si>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</si>
  <si>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</si>
  <si>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</si>
  <si>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</si>
  <si>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</si>
  <si>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</si>
  <si>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</si>
  <si>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</si>
  <si>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</si>
  <si>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</si>
  <si>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</si>
  <si>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</si>
  <si>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</si>
  <si>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</si>
  <si>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</si>
  <si>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</si>
  <si>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</si>
  <si>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</si>
  <si>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</si>
  <si>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</si>
  <si>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</si>
  <si>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</si>
  <si>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</si>
  <si>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</si>
  <si>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</si>
  <si>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</si>
  <si>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</si>
  <si>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</si>
  <si>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</si>
  <si>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</si>
  <si>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</si>
  <si>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</si>
  <si>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</si>
  <si>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</si>
  <si>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</si>
  <si>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</si>
  <si>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</si>
  <si>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</si>
  <si>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</si>
  <si>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</si>
  <si>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</si>
  <si>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</si>
  <si>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</si>
  <si>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</si>
  <si>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</si>
  <si>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</si>
  <si>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</si>
  <si>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</si>
  <si>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</si>
  <si>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</si>
  <si>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</si>
  <si>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</si>
  <si>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</si>
  <si>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</si>
  <si>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</si>
  <si>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</si>
  <si>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</si>
  <si>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</si>
  <si>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</si>
  <si>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</si>
  <si>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</si>
  <si>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</si>
  <si>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</si>
  <si>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</si>
  <si>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</si>
  <si>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</si>
  <si>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</si>
  <si>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</si>
  <si>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</si>
  <si>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</si>
  <si>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</si>
  <si>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</si>
  <si>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</si>
  <si>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</si>
  <si>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</si>
  <si>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</si>
  <si>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</si>
  <si>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</si>
  <si>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</si>
  <si>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</si>
  <si>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</si>
  <si>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</si>
  <si>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</si>
  <si>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</si>
  <si>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</si>
  <si>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</si>
  <si>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</si>
  <si>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</si>
  <si>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</si>
  <si>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</si>
  <si>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</si>
  <si>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</si>
  <si>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</si>
  <si>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</si>
  <si>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</si>
  <si>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</si>
  <si>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</si>
  <si>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</si>
  <si>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</si>
  <si>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</si>
  <si>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</si>
  <si>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</si>
  <si>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</si>
  <si>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</si>
  <si>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</si>
  <si>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</si>
  <si>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</si>
  <si>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</si>
  <si>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</si>
  <si>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</si>
  <si>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</si>
  <si>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</si>
  <si>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</si>
  <si>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</si>
  <si>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</si>
  <si>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</si>
  <si>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</si>
  <si>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</si>
  <si>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</si>
  <si>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</si>
  <si>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</si>
  <si>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</si>
  <si>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</si>
  <si>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</si>
  <si>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</si>
  <si>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</si>
  <si>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</si>
  <si>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</si>
  <si>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</si>
  <si>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</si>
  <si>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</si>
  <si>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</si>
  <si>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</si>
  <si>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</si>
  <si>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</si>
  <si>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</si>
  <si>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</si>
  <si>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</si>
  <si>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</si>
  <si>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</si>
  <si>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</si>
  <si>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</si>
  <si>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</si>
  <si>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</si>
  <si>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</si>
  <si>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</si>
  <si>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</si>
  <si>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</si>
  <si>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</si>
  <si>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</si>
  <si>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</si>
  <si>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</si>
  <si>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</si>
  <si>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</si>
  <si>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</si>
  <si>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</si>
  <si>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</si>
  <si>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</si>
  <si>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</si>
  <si>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</si>
  <si>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</si>
  <si>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</si>
  <si>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</si>
  <si>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</si>
  <si>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</si>
  <si>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</si>
  <si>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</si>
  <si>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</si>
  <si>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</si>
  <si>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</si>
  <si>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</si>
  <si>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</si>
  <si>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</si>
  <si>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</si>
  <si>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</si>
  <si>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</si>
  <si>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</si>
  <si>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</si>
  <si>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</si>
  <si>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</si>
  <si>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</si>
  <si>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</si>
  <si>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</si>
  <si>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</si>
  <si>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</si>
  <si>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</si>
  <si>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</si>
  <si>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</si>
  <si>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</si>
  <si>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</si>
  <si>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</si>
  <si>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</si>
  <si>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</si>
  <si>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</si>
  <si>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</si>
  <si>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</si>
  <si>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</si>
  <si>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</si>
  <si>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</si>
  <si>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</si>
  <si>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</si>
  <si>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</si>
  <si>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</si>
  <si>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</si>
  <si>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</si>
  <si>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</si>
  <si>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</si>
  <si>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</si>
  <si>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</si>
  <si>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</si>
  <si>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</si>
  <si>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</si>
  <si>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</si>
  <si>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</si>
  <si>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</si>
  <si>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</si>
  <si>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</si>
  <si>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</si>
  <si>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</si>
  <si>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</si>
  <si>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</si>
  <si>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</si>
  <si>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</si>
  <si>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</si>
  <si>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</si>
  <si>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</si>
  <si>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</si>
  <si>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</si>
  <si>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</si>
  <si>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</si>
  <si>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</si>
  <si>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</si>
  <si>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</si>
  <si>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</si>
  <si>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</si>
  <si>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</si>
  <si>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</si>
  <si>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</si>
  <si>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</si>
  <si>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</si>
  <si>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</si>
  <si>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</si>
  <si>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</si>
  <si>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</si>
  <si>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</si>
  <si>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</si>
  <si>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</si>
  <si>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</si>
  <si>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</si>
  <si>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</si>
  <si>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</si>
  <si>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</si>
  <si>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</si>
  <si>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</si>
  <si>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</si>
  <si>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</si>
  <si>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</si>
  <si>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</si>
  <si>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</si>
  <si>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</si>
  <si>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</si>
  <si>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</si>
  <si>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</si>
  <si>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</si>
  <si>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</si>
  <si>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</si>
  <si>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</si>
  <si>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</si>
  <si>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</si>
  <si>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</si>
  <si>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</si>
  <si>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</si>
  <si>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</si>
  <si>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</si>
  <si>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</si>
  <si>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</si>
  <si>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</si>
  <si>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</si>
  <si>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</si>
  <si>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</si>
  <si>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</si>
  <si>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</si>
  <si>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</si>
  <si>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</si>
  <si>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</si>
  <si>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</si>
  <si>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</si>
  <si>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</si>
  <si>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</si>
  <si>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</si>
  <si>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</si>
  <si>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</si>
  <si>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</si>
  <si>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</si>
  <si>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</si>
  <si>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</si>
  <si>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</si>
  <si>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</si>
  <si>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</si>
  <si>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</si>
  <si>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</si>
  <si>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</si>
  <si>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</si>
  <si>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</si>
  <si>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</si>
  <si>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</si>
  <si>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</si>
  <si>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</si>
  <si>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</si>
  <si>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</si>
  <si>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</si>
  <si>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</si>
  <si>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</si>
  <si>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</si>
  <si>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</si>
  <si>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</si>
  <si>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</si>
  <si>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</si>
  <si>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</si>
  <si>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</si>
  <si>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</si>
  <si>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</si>
  <si>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</si>
  <si>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</si>
  <si>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</si>
  <si>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</si>
  <si>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</si>
  <si>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</si>
  <si>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</si>
  <si>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</si>
  <si>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</si>
  <si>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</si>
  <si>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</si>
  <si>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</si>
  <si>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</si>
  <si>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</si>
  <si>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</si>
  <si>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</si>
  <si>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</si>
  <si>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</si>
  <si>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</si>
  <si>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</si>
  <si>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</si>
  <si>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</si>
  <si>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</si>
  <si>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</si>
  <si>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</si>
  <si>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</si>
  <si>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</si>
  <si>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</si>
  <si>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</si>
  <si>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</si>
  <si>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</si>
  <si>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</si>
  <si>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</si>
  <si>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</si>
  <si>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</si>
  <si>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</si>
  <si>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</si>
  <si>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</si>
  <si>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</si>
  <si>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</si>
  <si>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</si>
  <si>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</si>
  <si>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</si>
  <si>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</si>
  <si>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</si>
  <si>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</si>
  <si>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</si>
  <si>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</si>
  <si>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</si>
  <si>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</si>
  <si>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</si>
  <si>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</si>
  <si>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</si>
  <si>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</si>
  <si>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</si>
  <si>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</si>
  <si>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</si>
  <si>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</si>
  <si>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</si>
  <si>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</si>
  <si>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</si>
  <si>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</si>
  <si>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</si>
  <si>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</si>
  <si>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</si>
  <si>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</si>
  <si>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</si>
  <si>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</si>
  <si>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</si>
  <si>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</si>
  <si>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</si>
  <si>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</si>
  <si>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</si>
  <si>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</si>
  <si>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</si>
  <si>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</si>
  <si>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</si>
  <si>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</si>
  <si>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</si>
  <si>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</si>
  <si>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</si>
  <si>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</si>
  <si>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</si>
  <si>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</si>
  <si>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</si>
  <si>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</si>
  <si>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</si>
  <si>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</si>
  <si>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</si>
  <si>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</si>
  <si>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</si>
  <si>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</si>
  <si>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</si>
  <si>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</si>
  <si>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</si>
  <si>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</si>
  <si>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</si>
  <si>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</si>
  <si>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</si>
  <si>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</si>
  <si>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</si>
  <si>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</si>
  <si>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</si>
  <si>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</si>
  <si>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</si>
  <si>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</si>
  <si>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</si>
  <si>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</si>
  <si>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</si>
  <si>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</si>
  <si>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</si>
  <si>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</si>
  <si>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</si>
  <si>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</si>
  <si>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</si>
  <si>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</si>
  <si>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</si>
  <si>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</si>
  <si>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</si>
  <si>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</si>
  <si>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</si>
  <si>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</si>
  <si>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</si>
  <si>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</si>
  <si>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</si>
  <si>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</si>
  <si>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</si>
  <si>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</si>
  <si>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</si>
  <si>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</si>
  <si>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</si>
  <si>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</si>
  <si>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</si>
  <si>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</si>
  <si>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</si>
  <si>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</si>
  <si>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</si>
  <si>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</si>
  <si>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</si>
  <si>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</si>
  <si>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</si>
  <si>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</si>
  <si>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</si>
  <si>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</si>
  <si>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</si>
  <si>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</si>
  <si>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</si>
  <si>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</si>
  <si>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</si>
  <si>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</si>
  <si>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</si>
  <si>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</si>
  <si>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</si>
  <si>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</si>
  <si>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</si>
  <si>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</si>
  <si>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</si>
  <si>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</si>
  <si>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</si>
  <si>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</si>
  <si>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</si>
  <si>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</si>
  <si>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</si>
  <si>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</si>
  <si>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</si>
  <si>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</si>
  <si>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</si>
  <si>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</si>
  <si>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</si>
  <si>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</si>
  <si>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</si>
  <si>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</si>
  <si>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</si>
  <si>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</si>
  <si>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</si>
  <si>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</si>
  <si>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</si>
  <si>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</si>
  <si>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</si>
  <si>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</si>
  <si>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</si>
  <si>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</si>
  <si>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</si>
  <si>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</si>
  <si>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</si>
  <si>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</si>
  <si>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</si>
  <si>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</si>
  <si>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</si>
  <si>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</si>
  <si>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</si>
  <si>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</si>
  <si>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</si>
  <si>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</si>
  <si>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</si>
  <si>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</si>
  <si>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</si>
  <si>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</si>
  <si>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</si>
  <si>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</si>
  <si>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</si>
  <si>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</si>
  <si>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</si>
  <si>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</si>
  <si>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</si>
  <si>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</si>
  <si>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</si>
  <si>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</si>
  <si>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</si>
  <si>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</si>
  <si>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</si>
  <si>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</si>
  <si>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</si>
  <si>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</si>
  <si>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</si>
  <si>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</si>
  <si>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</si>
  <si>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</si>
  <si>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</si>
  <si>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</si>
  <si>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</si>
  <si>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</si>
  <si>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</si>
  <si>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</si>
  <si>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</si>
  <si>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</si>
  <si>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</si>
  <si>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</si>
  <si>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</si>
  <si>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</si>
  <si>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</si>
  <si>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</si>
  <si>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</si>
  <si>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</si>
  <si>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</si>
  <si>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</si>
  <si>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</si>
  <si>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</si>
  <si>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</si>
  <si>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</si>
  <si>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</si>
  <si>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</si>
  <si>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</si>
  <si>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</si>
  <si>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</si>
  <si>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</si>
  <si>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</si>
  <si>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</si>
  <si>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</si>
  <si>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</si>
  <si>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</si>
  <si>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</si>
  <si>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</si>
  <si>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</si>
  <si>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</si>
  <si>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</si>
  <si>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</si>
  <si>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</si>
  <si>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</si>
  <si>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</si>
  <si>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</si>
  <si>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</si>
  <si>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</si>
  <si>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</si>
  <si>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</si>
  <si>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</si>
  <si>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</si>
  <si>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</si>
  <si>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</si>
  <si>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</si>
  <si>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</si>
  <si>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</si>
  <si>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</si>
  <si>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</si>
  <si>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</si>
  <si>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</si>
  <si>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</si>
  <si>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</si>
  <si>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</si>
  <si>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</si>
  <si>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</si>
  <si>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</si>
  <si>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</si>
  <si>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</si>
  <si>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</si>
  <si>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</si>
  <si>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</si>
  <si>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</si>
  <si>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</si>
  <si>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</si>
  <si>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</si>
  <si>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</si>
  <si>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</si>
  <si>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</si>
  <si>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</si>
  <si>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</si>
  <si>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</si>
  <si>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</si>
  <si>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</si>
  <si>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</si>
  <si>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</si>
  <si>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</si>
  <si>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</si>
  <si>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</si>
  <si>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</si>
  <si>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</si>
  <si>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</si>
  <si>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</si>
  <si>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</si>
  <si>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</si>
  <si>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</si>
  <si>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</si>
  <si>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</si>
  <si>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</si>
  <si>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</si>
  <si>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</si>
  <si>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</si>
  <si>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</si>
  <si>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</si>
  <si>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</si>
  <si>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</si>
  <si>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</si>
  <si>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</si>
  <si>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</si>
  <si>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</si>
  <si>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</si>
  <si>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</si>
  <si>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</si>
  <si>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</si>
  <si>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</si>
  <si>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</si>
  <si>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</si>
  <si>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</si>
  <si>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</si>
  <si>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</si>
  <si>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</si>
  <si>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</si>
  <si>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</si>
  <si>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</si>
  <si>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</si>
  <si>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</si>
  <si>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</si>
  <si>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</si>
  <si>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</si>
  <si>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</si>
  <si>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</si>
  <si>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</si>
  <si>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</si>
  <si>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</si>
  <si>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</si>
  <si>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</si>
  <si>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</si>
  <si>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</si>
  <si>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</si>
  <si>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</si>
  <si>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</si>
  <si>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</si>
  <si>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</si>
  <si>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</si>
  <si>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</si>
  <si>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</si>
  <si>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</si>
  <si>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</si>
  <si>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</si>
  <si>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</si>
  <si>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</si>
  <si>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</si>
  <si>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</si>
  <si>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</si>
  <si>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</si>
  <si>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</si>
  <si>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</si>
  <si>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</si>
  <si>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</si>
  <si>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</si>
  <si>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</si>
  <si>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</si>
  <si>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</si>
  <si>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</si>
  <si>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</si>
  <si>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</si>
  <si>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</si>
  <si>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</si>
  <si>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</si>
  <si>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</si>
  <si>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</si>
  <si>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</si>
  <si>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</si>
  <si>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</si>
  <si>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</si>
  <si>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</si>
  <si>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</si>
  <si>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</si>
  <si>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</si>
  <si>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</si>
  <si>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</si>
  <si>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</si>
  <si>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</si>
  <si>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</si>
  <si>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</si>
  <si>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</si>
  <si>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</si>
  <si>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</si>
  <si>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</si>
  <si>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</si>
  <si>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</si>
  <si>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</si>
  <si>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</si>
  <si>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</si>
  <si>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</si>
  <si>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</si>
  <si>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</si>
  <si>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</si>
  <si>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</si>
  <si>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</si>
  <si>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</si>
  <si>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</si>
  <si>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</si>
  <si>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</si>
  <si>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</si>
  <si>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</si>
  <si>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</si>
  <si>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</si>
  <si>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</si>
  <si>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</si>
  <si>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</si>
  <si>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</si>
  <si>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</si>
  <si>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</si>
  <si>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</si>
  <si>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</si>
  <si>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</si>
  <si>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</si>
  <si>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</si>
  <si>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</si>
  <si>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</si>
  <si>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</si>
  <si>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</si>
  <si>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</si>
  <si>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</si>
  <si>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</si>
  <si>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</si>
  <si>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</si>
  <si>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</si>
  <si>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</si>
  <si>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</si>
  <si>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</si>
  <si>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</si>
  <si>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</si>
  <si>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</si>
  <si>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</si>
  <si>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</si>
  <si>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</si>
  <si>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</si>
  <si>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</si>
  <si>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</si>
  <si>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</si>
  <si>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</si>
  <si>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</si>
  <si>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</si>
  <si>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</si>
  <si>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</si>
  <si>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</si>
  <si>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</si>
  <si>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</si>
  <si>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</si>
  <si>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</si>
  <si>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</si>
  <si>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</si>
  <si>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</si>
  <si>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</si>
  <si>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</si>
  <si>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</si>
  <si>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</si>
  <si>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</si>
  <si>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</si>
  <si>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</si>
  <si>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</si>
  <si>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</si>
  <si>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</si>
  <si>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</si>
  <si>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</si>
  <si>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</si>
  <si>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</si>
  <si>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</si>
  <si>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</si>
  <si>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</si>
  <si>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</si>
  <si>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</si>
  <si>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</si>
  <si>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</si>
  <si>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</si>
  <si>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</si>
  <si>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</si>
  <si>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</si>
  <si>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</si>
  <si>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</si>
  <si>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</si>
  <si>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</si>
  <si>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</si>
  <si>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</si>
  <si>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</si>
  <si>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</si>
  <si>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</si>
  <si>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</si>
  <si>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</si>
  <si>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</si>
  <si>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</si>
  <si>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</si>
  <si>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</si>
  <si>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</si>
  <si>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</si>
  <si>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</si>
  <si>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</si>
  <si>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</si>
  <si>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</si>
  <si>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</si>
  <si>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</si>
  <si>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</si>
  <si>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</si>
  <si>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</si>
  <si>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</si>
  <si>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</si>
  <si>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</si>
  <si>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</si>
  <si>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</si>
  <si>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</si>
  <si>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</si>
  <si>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</si>
  <si>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</si>
  <si>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</si>
  <si>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</si>
  <si>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</si>
  <si>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</si>
  <si>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</si>
  <si>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</si>
  <si>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</si>
  <si>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</si>
  <si>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</si>
  <si>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</si>
  <si>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</si>
  <si>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</si>
  <si>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</si>
  <si>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</si>
  <si>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</si>
  <si>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</si>
  <si>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</si>
  <si>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</si>
  <si>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</si>
  <si>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</si>
  <si>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</si>
  <si>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</si>
  <si>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</si>
  <si>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</si>
  <si>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</si>
  <si>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</si>
  <si>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</si>
  <si>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</si>
  <si>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</si>
  <si>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</si>
  <si>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</si>
  <si>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</si>
  <si>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</si>
  <si>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</si>
  <si>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</si>
  <si>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</si>
  <si>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</si>
  <si>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</si>
  <si>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</si>
  <si>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</si>
  <si>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</si>
  <si>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</si>
  <si>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</si>
  <si>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</si>
  <si>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</si>
  <si>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</si>
  <si>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</si>
  <si>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</si>
  <si>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</si>
  <si>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</si>
  <si>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</si>
  <si>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</si>
  <si>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</si>
  <si>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</si>
  <si>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</si>
  <si>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</si>
  <si>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</si>
  <si>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</si>
  <si>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</si>
  <si>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</si>
  <si>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</si>
  <si>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</si>
  <si>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</si>
  <si>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</si>
  <si>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</si>
  <si>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</si>
  <si>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</si>
  <si>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</si>
  <si>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</si>
  <si>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</si>
  <si>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</si>
  <si>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</si>
  <si>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</si>
  <si>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</si>
  <si>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</si>
  <si>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</si>
  <si>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</si>
  <si>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</si>
  <si>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</si>
  <si>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</si>
  <si>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</si>
  <si>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</si>
  <si>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</si>
  <si>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</si>
  <si>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</si>
  <si>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</si>
  <si>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</si>
  <si>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</si>
  <si>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</si>
  <si>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</si>
  <si>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</si>
  <si>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</si>
  <si>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</si>
  <si>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</si>
  <si>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</si>
  <si>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</si>
  <si>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</si>
  <si>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</si>
  <si>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</si>
  <si>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</si>
  <si>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</si>
  <si>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</si>
  <si>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</si>
  <si>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</si>
  <si>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</si>
  <si>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</si>
  <si>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</si>
  <si>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</si>
  <si>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</si>
  <si>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</si>
  <si>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</si>
  <si>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</si>
  <si>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</si>
  <si>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</si>
  <si>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</si>
  <si>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</si>
  <si>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</si>
  <si>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</si>
  <si>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</si>
  <si>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</si>
  <si>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</si>
  <si>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</si>
  <si>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</si>
  <si>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</si>
  <si>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</si>
  <si>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</si>
  <si>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</si>
  <si>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</si>
  <si>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</si>
  <si>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</si>
  <si>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</si>
  <si>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</si>
  <si>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</si>
  <si>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</si>
  <si>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</si>
  <si>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</si>
  <si>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</si>
  <si>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</si>
  <si>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</si>
  <si>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</si>
  <si>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</si>
  <si>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</si>
  <si>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</si>
  <si>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</si>
  <si>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</si>
  <si>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</si>
  <si>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</si>
  <si>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</si>
  <si>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</si>
  <si>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</si>
  <si>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</si>
  <si>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</si>
  <si>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</si>
  <si>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</si>
  <si>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</si>
  <si>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</si>
  <si>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</si>
  <si>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</si>
  <si>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</si>
  <si>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</si>
  <si>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</si>
  <si>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</si>
  <si>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</si>
  <si>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</si>
  <si>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</si>
  <si>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</si>
  <si>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</si>
  <si>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</si>
  <si>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</si>
  <si>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</si>
  <si>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</si>
  <si>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</si>
  <si>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</si>
  <si>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</si>
  <si>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</si>
  <si>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</si>
  <si>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</si>
  <si>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</si>
  <si>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</si>
  <si>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</si>
  <si>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</si>
  <si>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</si>
  <si>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</si>
  <si>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</si>
  <si>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</si>
  <si>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</si>
  <si>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</si>
  <si>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</si>
  <si>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</si>
  <si>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</si>
  <si>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</si>
  <si>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</si>
  <si>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</si>
  <si>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</si>
  <si>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</si>
  <si>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</si>
  <si>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</si>
  <si>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</si>
  <si>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</si>
  <si>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</si>
  <si>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</si>
  <si>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</si>
  <si>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</si>
  <si>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</si>
  <si>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</si>
  <si>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</si>
  <si>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</si>
  <si>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</si>
  <si>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</si>
  <si>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</si>
  <si>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</si>
  <si>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</si>
  <si>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</si>
  <si>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</si>
  <si>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</si>
  <si>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</si>
  <si>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</si>
  <si>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</si>
  <si>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</si>
  <si>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</si>
  <si>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</si>
  <si>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</si>
  <si>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</si>
  <si>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</si>
  <si>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</si>
  <si>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</si>
  <si>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</si>
  <si>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</si>
  <si>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</si>
  <si>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</si>
  <si>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</si>
  <si>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</si>
  <si>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</si>
  <si>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</si>
  <si>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</si>
  <si>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</si>
  <si>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</si>
  <si>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</si>
  <si>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</si>
  <si>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</si>
  <si>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</si>
  <si>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</si>
  <si>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</si>
  <si>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</si>
  <si>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</si>
  <si>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</si>
  <si>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</si>
  <si>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</si>
  <si>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</si>
  <si>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</si>
  <si>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</si>
  <si>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</si>
  <si>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</si>
  <si>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</si>
  <si>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</si>
  <si>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</si>
  <si>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</si>
  <si>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</si>
  <si>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</si>
  <si>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</si>
  <si>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</si>
  <si>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</si>
  <si>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</si>
  <si>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</si>
  <si>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</si>
  <si>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</si>
  <si>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</si>
  <si>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</si>
  <si>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</si>
  <si>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</si>
  <si>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</si>
  <si>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</si>
  <si>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</si>
  <si>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</si>
  <si>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</si>
  <si>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</si>
  <si>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</si>
  <si>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</si>
  <si>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</si>
  <si>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</si>
  <si>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</si>
  <si>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</si>
  <si>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</si>
  <si>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</si>
  <si>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</si>
  <si>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</si>
  <si>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</si>
  <si>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</si>
  <si>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</si>
  <si>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</si>
  <si>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</si>
  <si>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</si>
  <si>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</si>
  <si>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</si>
  <si>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</si>
  <si>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</si>
  <si>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</si>
  <si>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</si>
  <si>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</si>
  <si>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</si>
  <si>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</si>
  <si>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</si>
  <si>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</si>
  <si>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</si>
  <si>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</si>
  <si>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</si>
  <si>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</si>
  <si>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</si>
  <si>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</si>
  <si>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</si>
  <si>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</si>
  <si>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</si>
  <si>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</si>
  <si>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</si>
  <si>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</si>
  <si>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</si>
  <si>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</si>
  <si>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</si>
  <si>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</si>
  <si>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</si>
  <si>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</si>
  <si>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</si>
  <si>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</si>
  <si>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</si>
  <si>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</si>
  <si>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</si>
  <si>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</si>
  <si>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</si>
  <si>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</si>
  <si>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</si>
  <si>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</si>
  <si>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</si>
  <si>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</si>
  <si>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</si>
  <si>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</si>
  <si>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</si>
  <si>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</si>
  <si>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</si>
  <si>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</si>
  <si>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</si>
  <si>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</si>
  <si>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</si>
  <si>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</si>
  <si>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</si>
  <si>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</si>
  <si>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</si>
  <si>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</si>
  <si>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</si>
  <si>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</si>
  <si>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</si>
  <si>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</si>
  <si>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</si>
  <si>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</si>
  <si>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</si>
  <si>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</si>
  <si>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</si>
  <si>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</si>
  <si>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</si>
  <si>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</si>
  <si>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</si>
  <si>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</si>
  <si>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</si>
  <si>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</si>
  <si>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</si>
  <si>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</si>
  <si>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</si>
  <si>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</si>
  <si>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</si>
  <si>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</si>
  <si>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</si>
  <si>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</si>
  <si>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</si>
  <si>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</si>
  <si>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</si>
  <si>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</si>
  <si>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</si>
  <si>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</si>
  <si>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</si>
  <si>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</si>
  <si>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</si>
  <si>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</si>
  <si>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</si>
  <si>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</si>
  <si>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</si>
  <si>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</si>
  <si>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</si>
  <si>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</si>
  <si>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</si>
  <si>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</si>
  <si>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</si>
  <si>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</si>
  <si>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</si>
  <si>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</si>
  <si>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</si>
  <si>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</si>
  <si>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</si>
  <si>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</si>
  <si>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</si>
  <si>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</si>
  <si>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</si>
  <si>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</si>
  <si>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</si>
  <si>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</si>
  <si>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</si>
  <si>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</si>
  <si>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</si>
  <si>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</si>
  <si>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</si>
  <si>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</si>
  <si>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</si>
  <si>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</si>
  <si>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</si>
  <si>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</si>
  <si>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</si>
  <si>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</si>
  <si>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</si>
  <si>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</si>
  <si>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</si>
  <si>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</si>
  <si>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</si>
  <si>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</si>
  <si>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</si>
  <si>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</si>
  <si>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</si>
  <si>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</si>
  <si>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</si>
  <si>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</si>
  <si>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</si>
  <si>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</si>
  <si>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</si>
  <si>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</si>
  <si>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</si>
  <si>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</si>
  <si>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</si>
  <si>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</si>
  <si>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</si>
  <si>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</si>
  <si>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</si>
  <si>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</si>
  <si>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</si>
  <si>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</si>
  <si>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</si>
  <si>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</si>
  <si>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</si>
  <si>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</si>
  <si>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</si>
  <si>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</si>
  <si>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</si>
  <si>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</si>
  <si>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</si>
  <si>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</si>
  <si>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</si>
  <si>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</si>
  <si>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</si>
  <si>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</si>
  <si>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</si>
  <si>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</si>
  <si>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</si>
  <si>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</si>
  <si>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</si>
  <si>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</si>
  <si>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</si>
  <si>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</si>
  <si>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</si>
  <si>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</si>
  <si>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</si>
  <si>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</si>
  <si>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</si>
  <si>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</si>
  <si>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</si>
  <si>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</si>
  <si>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</si>
  <si>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</si>
  <si>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</si>
  <si>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</si>
  <si>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</si>
  <si>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</si>
  <si>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</si>
  <si>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</si>
  <si>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</si>
  <si>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</si>
  <si>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</si>
  <si>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</si>
  <si>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</si>
  <si>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</si>
  <si>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</si>
  <si>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</si>
  <si>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</si>
  <si>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</si>
  <si>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</si>
  <si>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</si>
  <si>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</si>
  <si>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</si>
  <si>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</si>
  <si>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</si>
  <si>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</si>
  <si>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</si>
  <si>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</si>
  <si>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</si>
  <si>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</si>
  <si>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</si>
  <si>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</si>
  <si>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</si>
  <si>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</si>
  <si>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</si>
  <si>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</si>
  <si>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</si>
  <si>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</si>
  <si>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</si>
  <si>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</si>
  <si>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</si>
  <si>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</si>
  <si>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</si>
  <si>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</si>
  <si>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</si>
  <si>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</si>
  <si>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</si>
  <si>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</si>
  <si>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</si>
  <si>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</si>
  <si>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</si>
  <si>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</si>
  <si>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</si>
  <si>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</si>
  <si>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</si>
  <si>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</si>
  <si>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</si>
  <si>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</si>
  <si>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</si>
  <si>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</si>
  <si>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</si>
  <si>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</si>
  <si>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</si>
  <si>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</si>
  <si>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</si>
  <si>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</si>
  <si>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</si>
  <si>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</si>
  <si>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</si>
  <si>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</si>
  <si>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</si>
  <si>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</si>
  <si>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</si>
  <si>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</si>
  <si>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</si>
  <si>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</si>
  <si>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</si>
  <si>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</si>
  <si>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</si>
  <si>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</si>
  <si>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</si>
  <si>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</si>
  <si>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</si>
  <si>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</si>
  <si>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</si>
  <si>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</si>
  <si>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</si>
  <si>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</si>
  <si>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</si>
  <si>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</si>
  <si>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</si>
  <si>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</si>
  <si>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</si>
  <si>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</si>
  <si>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</si>
  <si>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</si>
  <si>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</si>
  <si>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</si>
  <si>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</si>
  <si>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</si>
  <si>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</si>
  <si>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</si>
  <si>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</si>
  <si>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</si>
  <si>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</si>
  <si>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</si>
  <si>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</si>
  <si>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</si>
  <si>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</si>
  <si>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</si>
  <si>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</si>
  <si>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</si>
  <si>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</si>
  <si>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</si>
  <si>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</si>
  <si>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</si>
  <si>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</si>
  <si>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</si>
  <si>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</si>
  <si>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</si>
  <si>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</si>
  <si>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</si>
  <si>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</si>
  <si>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</si>
  <si>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</si>
  <si>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</si>
  <si>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</si>
  <si>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</si>
  <si>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</si>
  <si>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</si>
  <si>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</si>
  <si>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</si>
  <si>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</si>
  <si>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</si>
  <si>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</si>
  <si>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</si>
  <si>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</si>
  <si>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</si>
  <si>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</si>
  <si>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</si>
  <si>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</si>
  <si>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</si>
  <si>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</si>
  <si>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</si>
  <si>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</si>
  <si>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</si>
  <si>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</si>
  <si>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</si>
  <si>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</si>
  <si>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</si>
  <si>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</si>
  <si>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</si>
  <si>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</si>
  <si>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</si>
  <si>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</si>
  <si>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</si>
  <si>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</si>
  <si>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</si>
  <si>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</si>
  <si>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</si>
  <si>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</si>
  <si>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</si>
  <si>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</si>
  <si>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</si>
  <si>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</si>
  <si>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</si>
  <si>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</si>
  <si>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</si>
  <si>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</si>
  <si>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</si>
  <si>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</si>
  <si>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</si>
  <si>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</si>
  <si>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</si>
  <si>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</si>
  <si>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</si>
  <si>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</si>
  <si>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</si>
  <si>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</si>
  <si>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</si>
  <si>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</si>
  <si>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</si>
  <si>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</si>
  <si>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</si>
  <si>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</si>
  <si>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</si>
  <si>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</si>
  <si>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</si>
  <si>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</si>
  <si>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</si>
  <si>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</si>
  <si>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</si>
  <si>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</si>
  <si>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</si>
  <si>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</si>
  <si>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</si>
  <si>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</si>
  <si>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</si>
  <si>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</si>
  <si>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</si>
  <si>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</si>
  <si>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</si>
  <si>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</si>
  <si>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</si>
  <si>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</si>
  <si>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</si>
  <si>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</si>
  <si>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</si>
  <si>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</si>
  <si>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</si>
  <si>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</si>
  <si>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</si>
  <si>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</si>
  <si>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</si>
  <si>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</si>
  <si>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</si>
  <si>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</si>
  <si>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</si>
  <si>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</si>
  <si>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</si>
  <si>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</si>
  <si>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</si>
  <si>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</si>
  <si>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</si>
  <si>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</si>
  <si>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</si>
  <si>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</si>
  <si>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</si>
  <si>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</si>
  <si>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</si>
  <si>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</si>
  <si>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</si>
  <si>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</si>
  <si>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</si>
  <si>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</si>
  <si>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</si>
  <si>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</si>
  <si>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</si>
  <si>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</si>
  <si>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</si>
  <si>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</si>
  <si>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</si>
  <si>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</si>
  <si>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</si>
  <si>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</si>
  <si>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</si>
  <si>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</si>
  <si>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</si>
  <si>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</si>
  <si>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</si>
  <si>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</si>
  <si>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</si>
  <si>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</si>
  <si>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</si>
  <si>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</si>
  <si>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</si>
  <si>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</si>
  <si>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</si>
  <si>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</si>
  <si>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</si>
  <si>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</si>
  <si>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</si>
  <si>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</si>
  <si>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</si>
  <si>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</si>
  <si>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</si>
  <si>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</si>
  <si>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</si>
  <si>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</si>
  <si>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</si>
  <si>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</si>
  <si>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</si>
  <si>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</si>
  <si>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</si>
  <si>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</si>
  <si>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</si>
  <si>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</si>
  <si>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</si>
  <si>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</si>
  <si>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</si>
  <si>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</si>
  <si>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</si>
  <si>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</si>
  <si>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</si>
  <si>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</si>
  <si>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</si>
  <si>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</si>
  <si>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</si>
  <si>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</si>
  <si>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</si>
  <si>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</si>
  <si>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</si>
  <si>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</si>
  <si>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</si>
  <si>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</si>
  <si>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</si>
  <si>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</si>
  <si>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</si>
  <si>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</si>
  <si>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</si>
  <si>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</si>
  <si>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</si>
  <si>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</si>
  <si>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</si>
  <si>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</si>
  <si>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</si>
  <si>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</si>
  <si>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</si>
  <si>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</si>
  <si>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</si>
  <si>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</si>
  <si>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</si>
  <si>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</si>
  <si>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</si>
  <si>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</si>
  <si>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</si>
  <si>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</si>
  <si>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</si>
  <si>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</si>
  <si>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</si>
  <si>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</si>
  <si>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</si>
  <si>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</si>
  <si>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</si>
  <si>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</si>
  <si>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</si>
  <si>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</si>
  <si>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</si>
  <si>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</si>
  <si>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</si>
  <si>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</si>
  <si>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</si>
  <si>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</si>
  <si>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</si>
  <si>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</si>
  <si>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</si>
  <si>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</si>
  <si>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</si>
  <si>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</si>
  <si>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</si>
  <si>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</si>
  <si>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</si>
  <si>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</si>
  <si>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</si>
  <si>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</si>
  <si>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</si>
  <si>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</si>
  <si>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</si>
  <si>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</si>
  <si>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</si>
  <si>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</si>
  <si>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</si>
  <si>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</si>
  <si>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</si>
  <si>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</si>
  <si>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</si>
  <si>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</si>
  <si>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</si>
  <si>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</si>
  <si>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</si>
  <si>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</si>
  <si>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</si>
  <si>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</si>
  <si>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</si>
  <si>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</si>
  <si>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</si>
  <si>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</si>
  <si>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</si>
  <si>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</si>
  <si>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</si>
  <si>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</si>
  <si>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</si>
  <si>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</si>
  <si>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</si>
  <si>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</si>
  <si>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</si>
  <si>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</si>
  <si>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</si>
  <si>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</si>
  <si>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</si>
  <si>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</si>
  <si>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</si>
  <si>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</si>
  <si>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</si>
  <si>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</si>
  <si>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</si>
  <si>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</si>
  <si>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</si>
  <si>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</si>
  <si>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</si>
  <si>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</si>
  <si>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</si>
  <si>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</si>
  <si>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</si>
  <si>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</si>
  <si>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</si>
  <si>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</si>
  <si>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</si>
  <si>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</si>
  <si>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</si>
  <si>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</si>
  <si>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</si>
  <si>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</si>
  <si>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</si>
  <si>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</si>
  <si>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</si>
  <si>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</si>
  <si>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</si>
  <si>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</si>
  <si>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</si>
  <si>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</si>
  <si>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</si>
  <si>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</si>
  <si>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</si>
  <si>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</si>
  <si>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</si>
  <si>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</si>
  <si>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</si>
  <si>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</si>
  <si>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</si>
  <si>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</si>
  <si>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</si>
  <si>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</si>
  <si>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</si>
  <si>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</si>
  <si>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</si>
  <si>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</si>
  <si>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</si>
  <si>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</si>
  <si>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</si>
  <si>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</si>
  <si>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</si>
  <si>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</si>
  <si>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</si>
  <si>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</si>
  <si>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</si>
  <si>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</si>
  <si>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</si>
  <si>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</si>
  <si>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</si>
  <si>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</si>
  <si>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</si>
  <si>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</si>
  <si>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</si>
  <si>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</si>
  <si>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</si>
  <si>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</si>
  <si>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</si>
  <si>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</si>
  <si>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</si>
  <si>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</si>
  <si>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</si>
  <si>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</si>
  <si>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</si>
  <si>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</si>
  <si>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</si>
  <si>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</si>
  <si>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</si>
  <si>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</si>
  <si>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</si>
  <si>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</si>
  <si>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</si>
  <si>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</si>
  <si>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</si>
  <si>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</si>
  <si>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</si>
  <si>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</si>
  <si>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</si>
  <si>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</si>
  <si>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</si>
  <si>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</si>
  <si>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</si>
  <si>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</si>
  <si>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</si>
  <si>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</si>
  <si>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</si>
  <si>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</si>
  <si>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</si>
  <si>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</si>
  <si>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</si>
  <si>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</si>
  <si>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</si>
  <si>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</si>
  <si>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</si>
  <si>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</si>
  <si>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</si>
  <si>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</si>
  <si>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</si>
  <si>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</si>
  <si>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</si>
  <si>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</si>
  <si>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</si>
  <si>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</si>
  <si>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</si>
  <si>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</si>
  <si>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</si>
  <si>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</si>
  <si>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</si>
  <si>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</si>
  <si>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</si>
  <si>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</si>
  <si>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</si>
  <si>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</si>
  <si>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</si>
  <si>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</si>
  <si>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</si>
  <si>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</si>
  <si>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</si>
  <si>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</si>
  <si>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</si>
  <si>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</si>
  <si>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</si>
  <si>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</si>
  <si>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</si>
  <si>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</si>
  <si>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</si>
  <si>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</si>
  <si>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</si>
  <si>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</si>
  <si>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</si>
  <si>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</si>
  <si>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</si>
  <si>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</si>
  <si>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</si>
  <si>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</si>
  <si>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</si>
  <si>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</si>
  <si>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</si>
  <si>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</si>
  <si>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</si>
  <si>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</si>
  <si>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</si>
  <si>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</si>
  <si>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</si>
  <si>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</si>
  <si>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</si>
  <si>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</si>
  <si>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</si>
  <si>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</si>
  <si>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</si>
  <si>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</si>
  <si>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</si>
  <si>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</si>
  <si>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</si>
  <si>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</si>
  <si>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</si>
  <si>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</si>
  <si>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</si>
  <si>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</si>
  <si>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</si>
  <si>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</si>
  <si>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</si>
  <si>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</si>
  <si>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</si>
  <si>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</si>
  <si>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</si>
  <si>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</si>
  <si>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</si>
  <si>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</si>
  <si>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</si>
  <si>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</si>
  <si>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</si>
  <si>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</si>
  <si>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</si>
  <si>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</si>
  <si>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</si>
  <si>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</si>
  <si>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</si>
  <si>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</si>
  <si>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</si>
  <si>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</si>
  <si>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</si>
  <si>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</si>
  <si>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</si>
  <si>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</si>
  <si>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</si>
  <si>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</si>
  <si>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</si>
  <si>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</si>
  <si>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</si>
  <si>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</si>
  <si>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</si>
  <si>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</si>
  <si>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</si>
  <si>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</si>
  <si>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</si>
  <si>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</si>
  <si>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</si>
  <si>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</si>
  <si>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</si>
  <si>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</si>
  <si>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</si>
  <si>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</si>
  <si>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</si>
  <si>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</si>
  <si>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</si>
  <si>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</si>
  <si>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</si>
  <si>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</si>
  <si>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</si>
  <si>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</si>
  <si>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</si>
  <si>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</si>
  <si>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</si>
  <si>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</si>
  <si>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</si>
  <si>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</si>
  <si>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</si>
  <si>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</si>
  <si>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</si>
  <si>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</si>
  <si>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</si>
  <si>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</si>
  <si>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</si>
  <si>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</si>
  <si>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</si>
  <si>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</si>
  <si>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</si>
  <si>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</si>
  <si>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</si>
  <si>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</si>
  <si>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</si>
  <si>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</si>
  <si>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</si>
  <si>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</si>
  <si>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</si>
  <si>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</si>
  <si>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</si>
  <si>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</si>
  <si>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</si>
  <si>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</si>
  <si>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</si>
  <si>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</si>
  <si>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</si>
  <si>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</si>
  <si>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</si>
  <si>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</si>
  <si>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</si>
  <si>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</si>
  <si>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</si>
  <si>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</si>
  <si>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</si>
  <si>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</si>
  <si>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</si>
  <si>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</si>
  <si>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</si>
  <si>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</si>
  <si>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</si>
  <si>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</si>
  <si>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</si>
  <si>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</si>
  <si>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</si>
  <si>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</si>
  <si>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</si>
  <si>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</si>
  <si>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</si>
  <si>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</si>
  <si>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</si>
  <si>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</si>
  <si>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</si>
  <si>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</si>
  <si>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</si>
  <si>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</si>
  <si>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</si>
  <si>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</si>
  <si>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</si>
  <si>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</si>
  <si>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</si>
  <si>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</si>
  <si>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</si>
  <si>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</si>
  <si>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</si>
  <si>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</si>
  <si>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</si>
  <si>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</si>
  <si>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</si>
  <si>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</si>
  <si>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</si>
  <si>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</si>
  <si>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</si>
  <si>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</si>
  <si>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</si>
  <si>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</si>
  <si>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</si>
  <si>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</si>
  <si>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</si>
  <si>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</si>
  <si>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</si>
  <si>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</si>
  <si>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</si>
  <si>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</si>
  <si>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</si>
  <si>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</si>
  <si>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</si>
  <si>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</si>
  <si>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</si>
  <si>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</si>
  <si>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</si>
  <si>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</si>
  <si>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</si>
  <si>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</si>
  <si>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</si>
  <si>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</si>
  <si>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</si>
  <si>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</si>
  <si>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</si>
  <si>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</si>
  <si>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</si>
  <si>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</si>
  <si>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</si>
  <si>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</si>
  <si>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</si>
  <si>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</si>
  <si>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</si>
  <si>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</si>
  <si>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</si>
  <si>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</si>
  <si>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</si>
  <si>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</si>
  <si>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</si>
  <si>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</si>
  <si>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</si>
  <si>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</si>
  <si>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</si>
  <si>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</si>
  <si>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</si>
  <si>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</si>
  <si>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</si>
  <si>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</si>
  <si>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</si>
  <si>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</si>
  <si>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</si>
  <si>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</si>
  <si>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</si>
  <si>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</si>
  <si>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</si>
  <si>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</si>
  <si>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</si>
  <si>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</si>
  <si>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</si>
  <si>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</si>
  <si>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</si>
  <si>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</si>
  <si>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</si>
  <si>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</si>
  <si>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</si>
  <si>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</si>
  <si>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</si>
  <si>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</si>
  <si>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</si>
  <si>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</si>
  <si>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</si>
  <si>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</si>
  <si>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</si>
  <si>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</si>
  <si>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</si>
  <si>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</si>
  <si>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</si>
  <si>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</si>
  <si>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</si>
  <si>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</si>
  <si>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</si>
  <si>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</si>
  <si>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</si>
  <si>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</si>
  <si>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</si>
  <si>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</si>
  <si>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</si>
  <si>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</si>
  <si>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</si>
  <si>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</si>
  <si>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</si>
  <si>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</si>
  <si>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</si>
  <si>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</si>
  <si>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</si>
  <si>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</si>
  <si>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</si>
  <si>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</si>
  <si>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</si>
  <si>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</si>
  <si>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</si>
  <si>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</si>
  <si>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</si>
  <si>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</si>
  <si>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</si>
  <si>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</si>
  <si>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</si>
  <si>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</si>
  <si>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</si>
  <si>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</si>
  <si>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</si>
  <si>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</si>
  <si>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</si>
  <si>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</si>
  <si>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</si>
  <si>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</si>
  <si>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</si>
  <si>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</si>
  <si>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</si>
  <si>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</si>
  <si>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</si>
  <si>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</si>
  <si>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</si>
  <si>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</si>
  <si>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</si>
  <si>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</si>
  <si>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</si>
  <si>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</si>
  <si>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</si>
  <si>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</si>
  <si>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</si>
  <si>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</si>
  <si>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</si>
  <si>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</si>
  <si>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</si>
  <si>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</si>
  <si>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</si>
  <si>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</si>
  <si>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</si>
  <si>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</si>
  <si>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</si>
  <si>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</si>
  <si>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</si>
  <si>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</si>
  <si>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</si>
  <si>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</si>
  <si>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</si>
  <si>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</si>
  <si>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</si>
  <si>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</si>
  <si>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</si>
  <si>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</si>
  <si>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</si>
  <si>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</si>
  <si>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</si>
  <si>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</si>
  <si>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</si>
  <si>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</si>
  <si>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</si>
  <si>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</si>
  <si>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</si>
  <si>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</si>
  <si>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</si>
  <si>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</si>
  <si>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</si>
  <si>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</si>
  <si>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</si>
  <si>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</si>
  <si>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</si>
  <si>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</si>
  <si>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</si>
  <si>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</si>
  <si>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</si>
  <si>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</si>
  <si>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</si>
  <si>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</si>
  <si>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</si>
  <si>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</si>
  <si>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</si>
  <si>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</si>
  <si>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</si>
  <si>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</si>
  <si>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</si>
  <si>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</si>
  <si>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</si>
  <si>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</si>
  <si>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</si>
  <si>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</si>
  <si>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</si>
  <si>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</si>
  <si>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</si>
  <si>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</si>
  <si>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</si>
  <si>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</si>
  <si>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</si>
  <si>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</si>
  <si>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</si>
  <si>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</si>
  <si>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</si>
  <si>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</si>
  <si>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</si>
  <si>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</si>
  <si>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</si>
  <si>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</si>
  <si>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</si>
  <si>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</si>
  <si>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</si>
  <si>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</si>
  <si>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</si>
  <si>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</si>
  <si>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</si>
  <si>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</si>
  <si>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</si>
  <si>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</si>
  <si>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</si>
  <si>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</si>
  <si>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</si>
  <si>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</si>
  <si>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</si>
  <si>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</si>
  <si>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</si>
  <si>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</si>
  <si>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</si>
  <si>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</si>
  <si>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</si>
  <si>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</si>
  <si>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</si>
  <si>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</si>
  <si>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</si>
  <si>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</si>
  <si>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</si>
  <si>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</si>
  <si>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</si>
  <si>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</si>
  <si>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</si>
  <si>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</si>
  <si>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</si>
  <si>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</si>
  <si>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</si>
  <si>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</si>
  <si>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</si>
  <si>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</si>
  <si>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</si>
  <si>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</si>
  <si>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</si>
  <si>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</si>
  <si>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</si>
  <si>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</si>
  <si>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</si>
  <si>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</si>
  <si>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</si>
  <si>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</si>
  <si>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</si>
  <si>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</si>
  <si>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</si>
  <si>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</si>
  <si>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</si>
  <si>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</si>
  <si>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</si>
  <si>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</si>
  <si>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</si>
  <si>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</si>
  <si>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</si>
  <si>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</si>
  <si>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</si>
  <si>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</si>
  <si>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</si>
  <si>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</si>
  <si>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</si>
  <si>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</si>
  <si>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</si>
  <si>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</si>
  <si>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</si>
  <si>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</si>
  <si>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</si>
  <si>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</si>
  <si>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</si>
  <si>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</si>
  <si>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</si>
  <si>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</si>
  <si>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</si>
  <si>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</si>
  <si>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</si>
  <si>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</si>
  <si>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</si>
  <si>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</si>
  <si>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</si>
  <si>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</si>
  <si>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</si>
  <si>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</si>
  <si>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</si>
  <si>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</si>
  <si>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</si>
  <si>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</si>
  <si>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</si>
  <si>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</si>
  <si>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</si>
  <si>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</si>
  <si>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</si>
  <si>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</si>
  <si>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</si>
  <si>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</si>
  <si>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</si>
  <si>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</si>
  <si>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</si>
  <si>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</si>
  <si>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</si>
  <si>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</si>
  <si>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</si>
  <si>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</si>
  <si>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</si>
  <si>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</si>
  <si>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</si>
  <si>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</si>
  <si>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</si>
  <si>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</si>
  <si>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</si>
  <si>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</si>
  <si>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</si>
  <si>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</si>
  <si>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</si>
  <si>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</si>
  <si>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</si>
  <si>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</si>
  <si>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</si>
  <si>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</si>
  <si>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</si>
  <si>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</si>
  <si>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</si>
  <si>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</si>
  <si>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</si>
  <si>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</si>
  <si>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</si>
  <si>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</si>
  <si>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</si>
  <si>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</si>
  <si>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</si>
  <si>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</si>
  <si>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</si>
  <si>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</si>
  <si>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</si>
  <si>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</si>
  <si>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</si>
  <si>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</si>
  <si>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</si>
  <si>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</si>
  <si>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</si>
  <si>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</si>
  <si>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</si>
  <si>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</si>
  <si>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</si>
  <si>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</si>
  <si>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</si>
  <si>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</si>
  <si>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</si>
  <si>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</si>
  <si>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</si>
  <si>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</si>
  <si>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</si>
  <si>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</si>
  <si>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</si>
  <si>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</si>
  <si>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</si>
  <si>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</si>
  <si>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</si>
  <si>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</si>
  <si>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</si>
  <si>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</si>
  <si>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</si>
  <si>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</si>
  <si>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</si>
  <si>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</si>
  <si>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</si>
  <si>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</si>
  <si>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</si>
  <si>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</si>
  <si>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</si>
  <si>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</si>
  <si>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</si>
  <si>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</si>
  <si>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</si>
  <si>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</si>
  <si>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</si>
  <si>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</si>
  <si>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</si>
  <si>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</si>
  <si>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</si>
  <si>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</si>
  <si>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</si>
  <si>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</si>
  <si>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</si>
  <si>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</si>
  <si>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</si>
  <si>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</si>
  <si>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</si>
  <si>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</si>
  <si>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</si>
  <si>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</si>
  <si>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</si>
  <si>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</si>
  <si>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</si>
  <si>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</si>
  <si>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</si>
  <si>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</si>
  <si>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</si>
  <si>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</si>
  <si>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</si>
  <si>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</si>
  <si>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</si>
  <si>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</si>
  <si>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</si>
  <si>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</si>
  <si>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</si>
  <si>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</si>
  <si>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</si>
  <si>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</si>
  <si>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</si>
  <si>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</si>
  <si>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</si>
  <si>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</si>
  <si>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</si>
  <si>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</si>
  <si>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</si>
  <si>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</si>
  <si>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</si>
  <si>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</si>
  <si>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</si>
  <si>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</si>
  <si>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</si>
  <si>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</si>
  <si>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</si>
  <si>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</si>
  <si>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</si>
  <si>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</si>
  <si>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</si>
  <si>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</si>
  <si>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</si>
  <si>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</si>
  <si>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</si>
  <si>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</si>
  <si>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</si>
  <si>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</si>
  <si>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</si>
  <si>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</si>
  <si>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</si>
  <si>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</si>
  <si>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</si>
  <si>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</si>
  <si>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</si>
  <si>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</si>
  <si>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</si>
  <si>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</si>
  <si>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</si>
  <si>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</si>
  <si>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</si>
  <si>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</si>
  <si>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</si>
  <si>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</si>
  <si>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</si>
  <si>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</si>
  <si>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</si>
  <si>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</si>
  <si>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</si>
  <si>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</si>
  <si>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</si>
  <si>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</si>
  <si>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</si>
  <si>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</si>
  <si>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</si>
  <si>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</si>
  <si>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</si>
  <si>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</si>
  <si>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</si>
  <si>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</si>
  <si>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</si>
  <si>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</si>
  <si>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</si>
  <si>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</si>
  <si>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</si>
  <si>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</si>
  <si>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</si>
  <si>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</si>
  <si>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</si>
  <si>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</si>
  <si>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</si>
  <si>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</si>
  <si>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</si>
  <si>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</si>
  <si>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</si>
  <si>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</si>
  <si>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</si>
  <si>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</si>
  <si>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</si>
  <si>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</si>
  <si>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</si>
  <si>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</si>
  <si>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</si>
  <si>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</si>
  <si>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</si>
  <si>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</si>
  <si>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</si>
  <si>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</si>
  <si>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</si>
  <si>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</si>
  <si>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</si>
  <si>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</si>
  <si>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</si>
  <si>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</si>
  <si>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</si>
  <si>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</si>
  <si>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</si>
  <si>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</si>
  <si>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</si>
  <si>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</si>
  <si>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</si>
  <si>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</si>
  <si>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</si>
  <si>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</si>
  <si>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</si>
  <si>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</si>
  <si>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</si>
  <si>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</si>
  <si>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</si>
  <si>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</si>
  <si>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</si>
  <si>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</si>
  <si>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</si>
  <si>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</si>
  <si>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</si>
  <si>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</si>
  <si>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</si>
  <si>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</si>
  <si>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</si>
  <si>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</si>
  <si>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</si>
  <si>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</si>
  <si>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</si>
  <si>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</si>
  <si>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</si>
  <si>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</si>
  <si>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</si>
  <si>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</si>
  <si>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</si>
  <si>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</si>
  <si>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</si>
  <si>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</si>
  <si>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</si>
  <si>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</si>
  <si>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</si>
  <si>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</si>
  <si>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</si>
  <si>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</si>
  <si>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</si>
  <si>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</si>
  <si>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</si>
  <si>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</si>
  <si>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</si>
  <si>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</si>
  <si>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</si>
  <si>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</si>
  <si>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</si>
  <si>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</si>
  <si>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</si>
  <si>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</si>
  <si>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</si>
  <si>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</si>
  <si>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</si>
  <si>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</si>
  <si>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</si>
  <si>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</si>
  <si>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</si>
  <si>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</si>
  <si>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</si>
  <si>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</si>
  <si>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</si>
  <si>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</si>
  <si>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</si>
  <si>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</si>
  <si>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</si>
  <si>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</si>
  <si>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</si>
  <si>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</si>
  <si>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</si>
  <si>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</si>
  <si>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</si>
  <si>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</si>
  <si>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</si>
  <si>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</si>
  <si>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</si>
  <si>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</si>
  <si>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</si>
  <si>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</si>
  <si>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</si>
  <si>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</si>
  <si>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</si>
  <si>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</si>
  <si>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</si>
  <si>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</si>
  <si>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</si>
  <si>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</si>
  <si>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</si>
  <si>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</si>
  <si>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</si>
  <si>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</si>
  <si>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</si>
  <si>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</si>
  <si>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</si>
  <si>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</si>
  <si>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</si>
  <si>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</si>
  <si>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</si>
  <si>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</si>
  <si>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</si>
  <si>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</si>
  <si>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</si>
  <si>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</si>
  <si>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</si>
  <si>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</si>
  <si>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</si>
  <si>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</si>
  <si>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</si>
  <si>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</si>
  <si>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</si>
  <si>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</si>
  <si>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</si>
  <si>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</si>
  <si>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</si>
  <si>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</si>
  <si>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</si>
  <si>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</si>
  <si>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</si>
  <si>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</si>
  <si>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</si>
  <si>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</si>
  <si>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</si>
  <si>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</si>
  <si>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</si>
  <si>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</si>
  <si>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</si>
  <si>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</si>
  <si>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</si>
  <si>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</si>
  <si>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</si>
  <si>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</si>
  <si>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</si>
  <si>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</si>
  <si>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</si>
  <si>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</si>
  <si>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</si>
  <si>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</si>
  <si>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</si>
  <si>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</si>
  <si>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</si>
  <si>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</si>
  <si>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</si>
  <si>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</si>
  <si>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</si>
  <si>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</si>
  <si>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</si>
  <si>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</si>
  <si>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</si>
  <si>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</si>
  <si>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</si>
  <si>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</si>
  <si>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</si>
  <si>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</si>
  <si>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</si>
  <si>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</si>
  <si>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</si>
  <si>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</si>
  <si>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</si>
  <si>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</si>
  <si>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</si>
  <si>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</si>
  <si>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</si>
  <si>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</si>
  <si>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</si>
  <si>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</si>
  <si>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</si>
  <si>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</si>
  <si>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</si>
  <si>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</si>
  <si>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</si>
  <si>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</si>
  <si>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</si>
  <si>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</si>
  <si>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</si>
  <si>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</si>
  <si>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</si>
  <si>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</si>
  <si>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</si>
  <si>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</si>
  <si>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</si>
  <si>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</si>
  <si>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</si>
  <si>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</si>
  <si>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</si>
  <si>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</si>
  <si>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</si>
  <si>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</si>
  <si>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</si>
  <si>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</si>
  <si>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</si>
  <si>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</si>
  <si>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</si>
  <si>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</si>
  <si>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</si>
  <si>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</si>
  <si>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</si>
  <si>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</si>
  <si>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</si>
  <si>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</si>
  <si>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</si>
  <si>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</si>
  <si>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</si>
  <si>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</si>
  <si>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</si>
  <si>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</si>
  <si>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</si>
  <si>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</si>
  <si>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</si>
  <si>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</si>
  <si>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</si>
  <si>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</si>
  <si>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</si>
  <si>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</si>
  <si>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</si>
  <si>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</si>
  <si>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</si>
  <si>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</si>
  <si>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</si>
  <si>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</si>
  <si>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</si>
  <si>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</si>
  <si>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</si>
  <si>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</si>
  <si>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</si>
  <si>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</si>
  <si>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</si>
  <si>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</si>
  <si>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</si>
  <si>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</si>
  <si>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</si>
  <si>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</si>
  <si>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</si>
  <si>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</si>
  <si>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</si>
  <si>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</si>
  <si>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</si>
  <si>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</si>
  <si>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</si>
  <si>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</si>
  <si>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</si>
  <si>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</si>
  <si>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</si>
  <si>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</si>
  <si>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</si>
  <si>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</si>
  <si>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</si>
  <si>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</si>
  <si>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</si>
  <si>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</si>
  <si>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</si>
  <si>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</si>
  <si>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</si>
  <si>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</si>
  <si>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</si>
  <si>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</si>
  <si>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</si>
  <si>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</si>
  <si>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</si>
  <si>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</si>
  <si>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</si>
  <si>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</si>
  <si>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</si>
  <si>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</si>
  <si>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</si>
  <si>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</si>
  <si>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</si>
  <si>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</si>
  <si>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</si>
  <si>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</si>
  <si>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</si>
  <si>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</si>
  <si>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</si>
  <si>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</si>
  <si>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</si>
  <si>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</si>
  <si>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</si>
  <si>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</si>
  <si>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</si>
  <si>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</si>
  <si>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</si>
  <si>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</si>
  <si>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</si>
  <si>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</si>
  <si>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</si>
  <si>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</si>
  <si>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</si>
  <si>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</si>
  <si>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</si>
  <si>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</si>
  <si>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</si>
  <si>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</si>
  <si>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</si>
  <si>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</si>
  <si>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</si>
  <si>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</si>
  <si>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</si>
  <si>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</si>
  <si>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</si>
  <si>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</si>
  <si>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</si>
  <si>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</si>
  <si>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</si>
  <si>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</si>
  <si>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</si>
  <si>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</si>
  <si>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</si>
  <si>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</si>
  <si>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</si>
  <si>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</si>
  <si>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</si>
  <si>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</si>
  <si>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</si>
  <si>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</si>
  <si>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</si>
  <si>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</si>
  <si>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</si>
  <si>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</si>
  <si>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</si>
  <si>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</si>
  <si>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</si>
  <si>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</si>
  <si>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</si>
  <si>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</si>
  <si>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</si>
  <si>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</si>
  <si>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</si>
  <si>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</si>
  <si>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</si>
  <si>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</si>
  <si>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</si>
  <si>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</si>
  <si>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</si>
  <si>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</si>
  <si>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</si>
  <si>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</si>
  <si>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</si>
  <si>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</si>
  <si>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</si>
  <si>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</si>
  <si>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</si>
  <si>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</si>
  <si>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</si>
  <si>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</si>
  <si>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</si>
  <si>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</si>
  <si>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</si>
  <si>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</si>
  <si>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</si>
  <si>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</si>
  <si>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</si>
  <si>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</si>
  <si>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</si>
  <si>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</si>
  <si>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</si>
  <si>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</si>
  <si>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</si>
  <si>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</si>
  <si>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</si>
  <si>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</si>
  <si>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</si>
  <si>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</si>
  <si>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</si>
  <si>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</si>
  <si>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</si>
  <si>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</si>
  <si>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</si>
  <si>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</si>
  <si>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</si>
  <si>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</si>
  <si>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</si>
  <si>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</si>
  <si>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</si>
  <si>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</si>
  <si>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</si>
  <si>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</si>
  <si>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</si>
  <si>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</si>
  <si>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</si>
  <si>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</si>
  <si>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</si>
  <si>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</si>
  <si>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</si>
  <si>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</si>
  <si>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</si>
  <si>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</si>
  <si>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</si>
  <si>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</si>
  <si>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</si>
  <si>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</si>
  <si>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</si>
  <si>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</si>
  <si>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</si>
  <si>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</si>
  <si>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</si>
  <si>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</si>
  <si>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</si>
  <si>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</si>
  <si>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</si>
  <si>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</si>
  <si>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</si>
  <si>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</si>
  <si>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</si>
  <si>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</si>
  <si>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</si>
  <si>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</si>
  <si>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</si>
  <si>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</si>
  <si>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</si>
  <si>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</si>
  <si>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</si>
  <si>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</si>
  <si>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</si>
  <si>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</si>
  <si>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</si>
  <si>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</si>
  <si>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</si>
  <si>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</si>
  <si>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</si>
  <si>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</si>
  <si>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</si>
  <si>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</si>
  <si>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</si>
  <si>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</si>
  <si>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</si>
  <si>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</si>
  <si>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</si>
  <si>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</si>
  <si>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</si>
  <si>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</si>
  <si>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</si>
  <si>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</si>
  <si>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</si>
  <si>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</si>
  <si>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</si>
  <si>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</si>
  <si>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</si>
  <si>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</si>
  <si>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</si>
  <si>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</si>
  <si>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</si>
  <si>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</si>
  <si>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</si>
  <si>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</si>
  <si>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</si>
  <si>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</si>
  <si>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</si>
  <si>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</si>
  <si>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</si>
  <si>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</si>
  <si>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</si>
  <si>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</si>
  <si>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</si>
  <si>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</si>
  <si>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</si>
  <si>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</si>
  <si>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</si>
  <si>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</si>
  <si>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</si>
  <si>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</si>
  <si>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</si>
  <si>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</si>
  <si>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</si>
  <si>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</si>
  <si>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</si>
  <si>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</si>
  <si>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</si>
  <si>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</si>
  <si>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</si>
  <si>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</si>
  <si>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</si>
  <si>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</si>
  <si>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</si>
  <si>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</si>
  <si>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</si>
  <si>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</si>
  <si>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</si>
  <si>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</si>
  <si>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</si>
  <si>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</si>
  <si>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</si>
  <si>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</si>
  <si>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</si>
  <si>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</si>
  <si>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</si>
  <si>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</si>
  <si>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</si>
  <si>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</si>
  <si>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</si>
  <si>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</si>
  <si>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</si>
  <si>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</si>
  <si>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</si>
  <si>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</si>
  <si>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</si>
  <si>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</si>
  <si>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</si>
  <si>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</si>
  <si>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</si>
  <si>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</si>
  <si>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</si>
  <si>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</si>
  <si>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</si>
  <si>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</si>
  <si>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</si>
  <si>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</si>
  <si>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</si>
  <si>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</si>
  <si>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</si>
  <si>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</si>
  <si>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</si>
  <si>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</si>
  <si>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</si>
  <si>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</si>
  <si>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</si>
  <si>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</si>
  <si>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</si>
  <si>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</si>
  <si>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</si>
  <si>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</si>
  <si>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</si>
  <si>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</si>
  <si>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</si>
  <si>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</si>
  <si>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</si>
  <si>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</si>
  <si>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</si>
  <si>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</si>
  <si>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</si>
  <si>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</si>
  <si>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</si>
  <si>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</si>
  <si>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</si>
  <si>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</si>
  <si>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</si>
  <si>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</si>
  <si>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</si>
  <si>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</si>
  <si>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</si>
  <si>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</si>
  <si>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</si>
  <si>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</si>
  <si>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</si>
  <si>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</si>
  <si>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</si>
  <si>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</si>
  <si>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</si>
  <si>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</si>
  <si>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</si>
  <si>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</si>
  <si>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</si>
  <si>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</si>
  <si>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</si>
  <si>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</si>
  <si>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</si>
  <si>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</si>
  <si>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</si>
  <si>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</si>
  <si>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</si>
  <si>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</si>
  <si>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</si>
  <si>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</si>
  <si>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</si>
  <si>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</si>
  <si>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</si>
  <si>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</si>
  <si>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</si>
  <si>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</si>
  <si>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</si>
  <si>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</si>
  <si>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</si>
  <si>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</si>
  <si>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</si>
  <si>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</si>
  <si>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</si>
  <si>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</si>
  <si>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</si>
  <si>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</si>
  <si>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</si>
  <si>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</si>
  <si>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</si>
  <si>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</si>
  <si>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</si>
  <si>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</si>
  <si>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</si>
  <si>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</si>
  <si>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</si>
  <si>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</si>
  <si>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</si>
  <si>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</si>
  <si>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</si>
  <si>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</si>
  <si>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</si>
  <si>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</si>
  <si>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</si>
  <si>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</si>
  <si>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</si>
  <si>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</si>
  <si>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</si>
  <si>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</si>
  <si>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</si>
  <si>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</si>
  <si>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</si>
  <si>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</si>
  <si>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</si>
  <si>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</si>
  <si>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</si>
  <si>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</si>
  <si>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</si>
  <si>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</si>
  <si>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</si>
  <si>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</si>
  <si>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</si>
  <si>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</si>
  <si>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</si>
  <si>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</si>
  <si>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</si>
  <si>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</si>
  <si>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</si>
  <si>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</si>
  <si>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</si>
  <si>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</si>
  <si>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</si>
  <si>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</si>
  <si>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</si>
  <si>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</si>
  <si>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</si>
  <si>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</si>
  <si>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</si>
  <si>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</si>
  <si>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</si>
  <si>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</si>
  <si>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</si>
  <si>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</si>
  <si>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</si>
  <si>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</si>
  <si>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</si>
  <si>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</si>
  <si>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</si>
  <si>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</si>
  <si>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</si>
  <si>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</si>
  <si>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</si>
  <si>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</si>
  <si>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</si>
  <si>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</si>
  <si>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</si>
  <si>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</si>
  <si>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</si>
  <si>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</si>
  <si>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</si>
  <si>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</si>
  <si>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</si>
  <si>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</si>
  <si>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</si>
  <si>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</si>
  <si>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</si>
  <si>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</si>
  <si>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</si>
  <si>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</si>
  <si>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</si>
  <si>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</si>
  <si>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</si>
  <si>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</si>
  <si>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</si>
  <si>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</si>
  <si>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</si>
  <si>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</si>
  <si>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</si>
  <si>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</si>
  <si>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</si>
  <si>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</si>
  <si>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</si>
  <si>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</si>
  <si>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</si>
  <si>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</si>
  <si>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</si>
  <si>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</si>
  <si>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</si>
  <si>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</si>
  <si>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</si>
  <si>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</si>
  <si>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</si>
  <si>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</si>
  <si>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</si>
  <si>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</si>
  <si>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</si>
  <si>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</si>
  <si>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</si>
  <si>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</si>
  <si>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</si>
  <si>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</si>
  <si>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</si>
  <si>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</si>
  <si>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</si>
  <si>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</si>
  <si>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</si>
  <si>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</si>
  <si>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</si>
  <si>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</si>
  <si>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</si>
  <si>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</si>
  <si>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</si>
  <si>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</si>
  <si>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</si>
  <si>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</si>
  <si>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</si>
  <si>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</si>
  <si>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</si>
  <si>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</si>
  <si>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</si>
  <si>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</si>
  <si>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</si>
  <si>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</si>
  <si>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</si>
  <si>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</si>
  <si>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</si>
  <si>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</si>
  <si>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</si>
  <si>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</si>
  <si>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</si>
  <si>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</si>
  <si>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</si>
  <si>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</si>
  <si>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</si>
  <si>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</si>
  <si>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</si>
  <si>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</si>
  <si>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</si>
  <si>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</si>
  <si>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</si>
  <si>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</si>
  <si>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</si>
  <si>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</si>
  <si>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</si>
  <si>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</si>
  <si>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</si>
  <si>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</si>
  <si>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</si>
  <si>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</si>
  <si>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</si>
  <si>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</si>
  <si>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</si>
  <si>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</si>
  <si>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</si>
  <si>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</si>
  <si>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</si>
  <si>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</si>
  <si>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</si>
  <si>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</si>
  <si>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</si>
  <si>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</si>
  <si>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</si>
  <si>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</si>
  <si>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</si>
  <si>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</si>
  <si>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</si>
  <si>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</si>
  <si>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</si>
  <si>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</si>
  <si>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</si>
  <si>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</si>
  <si>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</si>
  <si>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</si>
  <si>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</si>
  <si>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</si>
  <si>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</si>
  <si>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</si>
  <si>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</si>
  <si>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</si>
  <si>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</si>
  <si>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</si>
  <si>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</si>
  <si>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</si>
  <si>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</si>
  <si>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</si>
  <si>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</si>
  <si>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</si>
  <si>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</si>
  <si>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</si>
  <si>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</si>
  <si>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</si>
  <si>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</si>
  <si>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</si>
  <si>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</si>
  <si>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</si>
  <si>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</si>
  <si>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</si>
  <si>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</si>
  <si>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</si>
  <si>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</si>
  <si>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</si>
  <si>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</si>
  <si>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</si>
  <si>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</si>
  <si>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</si>
  <si>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</si>
  <si>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</si>
  <si>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</si>
  <si>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</si>
  <si>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</si>
  <si>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</si>
  <si>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</si>
  <si>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</si>
  <si>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</si>
  <si>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</si>
  <si>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</si>
  <si>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</si>
  <si>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</si>
  <si>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</si>
  <si>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</si>
  <si>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</si>
  <si>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</si>
  <si>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</si>
  <si>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</si>
  <si>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</si>
  <si>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</si>
  <si>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</si>
  <si>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</si>
  <si>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</si>
  <si>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</si>
  <si>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</si>
  <si>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</si>
  <si>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</si>
  <si>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</si>
  <si>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</si>
  <si>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</si>
  <si>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</si>
  <si>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</si>
  <si>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</si>
  <si>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</si>
  <si>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</si>
  <si>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</si>
  <si>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</si>
  <si>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</si>
  <si>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</si>
  <si>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</si>
  <si>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</si>
  <si>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</si>
  <si>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</si>
  <si>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</si>
  <si>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</si>
  <si>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</si>
  <si>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</si>
  <si>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</si>
  <si>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</si>
  <si>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</si>
  <si>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</si>
  <si>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</si>
  <si>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</si>
  <si>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</si>
  <si>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</si>
  <si>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</si>
  <si>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</si>
  <si>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</si>
  <si>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</si>
  <si>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</si>
  <si>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</si>
  <si>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</si>
  <si>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</si>
  <si>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</si>
  <si>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</si>
  <si>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</si>
  <si>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</si>
  <si>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</si>
  <si>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</si>
  <si>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</si>
  <si>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</si>
  <si>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</si>
  <si>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</si>
  <si>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</si>
  <si>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</si>
  <si>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</si>
  <si>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</si>
  <si>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</si>
  <si>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</si>
  <si>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</si>
  <si>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</si>
  <si>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</si>
  <si>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</si>
  <si>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</si>
  <si>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</si>
  <si>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</si>
  <si>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</si>
  <si>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</si>
  <si>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</si>
  <si>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</si>
  <si>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</si>
  <si>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</si>
  <si>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</si>
  <si>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</si>
  <si>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</si>
  <si>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</si>
  <si>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</si>
  <si>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</si>
  <si>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</si>
  <si>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</si>
  <si>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</si>
  <si>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</si>
  <si>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</si>
  <si>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</si>
  <si>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</si>
  <si>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</si>
  <si>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</si>
  <si>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</si>
  <si>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</si>
  <si>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</si>
  <si>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</si>
  <si>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</si>
  <si>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</si>
  <si>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</si>
  <si>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</si>
  <si>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</si>
  <si>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</si>
  <si>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</si>
  <si>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</si>
  <si>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</si>
  <si>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</si>
  <si>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</si>
  <si>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</si>
  <si>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</si>
  <si>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</si>
  <si>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</si>
  <si>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</si>
  <si>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</si>
  <si>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</si>
  <si>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</si>
  <si>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</si>
  <si>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</si>
  <si>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</si>
  <si>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</si>
  <si>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</si>
  <si>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</si>
  <si>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</si>
  <si>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</si>
  <si>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</si>
  <si>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</si>
  <si>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</si>
  <si>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</si>
  <si>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</si>
  <si>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</si>
  <si>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</si>
  <si>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</si>
  <si>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</si>
  <si>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</si>
  <si>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</si>
  <si>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</si>
  <si>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</si>
  <si>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</si>
  <si>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</si>
  <si>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</si>
  <si>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</si>
  <si>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</si>
  <si>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</si>
  <si>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</si>
  <si>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</si>
  <si>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</si>
  <si>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</si>
  <si>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</si>
  <si>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</si>
  <si>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</si>
  <si>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</si>
  <si>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</si>
  <si>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</si>
  <si>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</si>
  <si>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</si>
  <si>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</si>
  <si>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</si>
  <si>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</si>
  <si>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</si>
  <si>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</si>
  <si>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</si>
  <si>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</si>
  <si>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</si>
  <si>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</si>
  <si>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</si>
  <si>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</si>
  <si>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</si>
  <si>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</si>
  <si>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</si>
  <si>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</si>
  <si>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</si>
  <si>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</si>
  <si>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</si>
  <si>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</si>
  <si>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</si>
  <si>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</si>
  <si>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</si>
  <si>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</si>
  <si>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</si>
  <si>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</si>
  <si>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</si>
  <si>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</si>
  <si>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</si>
  <si>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</si>
  <si>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</si>
  <si>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</si>
  <si>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</si>
  <si>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</si>
  <si>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</si>
  <si>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</si>
  <si>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</si>
  <si>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</si>
  <si>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</si>
  <si>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</si>
  <si>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</si>
  <si>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</si>
  <si>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</si>
  <si>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</si>
  <si>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</si>
  <si>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</si>
  <si>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</si>
  <si>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</si>
  <si>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</si>
  <si>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</si>
  <si>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</si>
  <si>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</si>
  <si>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</si>
  <si>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</si>
  <si>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</si>
  <si>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</si>
  <si>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</si>
  <si>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</si>
  <si>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</si>
  <si>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</si>
  <si>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</si>
  <si>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</si>
  <si>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</si>
  <si>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</si>
  <si>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</si>
  <si>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</si>
  <si>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</si>
  <si>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</si>
  <si>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</si>
  <si>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</si>
  <si>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</si>
  <si>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</si>
  <si>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</si>
  <si>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</si>
  <si>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</si>
  <si>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</si>
  <si>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</si>
  <si>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</si>
  <si>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</si>
  <si>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</si>
  <si>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</si>
  <si>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</si>
  <si>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</si>
  <si>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</si>
  <si>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</si>
  <si>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</si>
  <si>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</si>
  <si>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</si>
  <si>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</si>
  <si>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</si>
  <si>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</si>
  <si>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</si>
  <si>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</si>
  <si>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</si>
  <si>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</si>
  <si>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</si>
  <si>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</si>
  <si>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</si>
  <si>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</si>
  <si>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</si>
  <si>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</si>
  <si>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</si>
  <si>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</si>
  <si>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</si>
  <si>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</si>
  <si>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</si>
  <si>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</si>
  <si>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</si>
  <si>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</si>
  <si>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</si>
  <si>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</si>
  <si>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</si>
  <si>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</si>
  <si>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</si>
  <si>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</si>
  <si>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</si>
  <si>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</si>
  <si>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</si>
  <si>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</si>
  <si>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</si>
  <si>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</si>
  <si>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</si>
  <si>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</si>
  <si>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</si>
  <si>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</si>
  <si>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</si>
  <si>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</si>
  <si>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</si>
  <si>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</si>
  <si>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</si>
  <si>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</si>
  <si>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</si>
  <si>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</si>
  <si>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</si>
  <si>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</si>
  <si>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</si>
  <si>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</si>
  <si>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</si>
  <si>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</si>
  <si>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</si>
  <si>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</si>
  <si>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</si>
  <si>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</si>
  <si>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</si>
  <si>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</si>
  <si>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</si>
  <si>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</si>
  <si>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</si>
  <si>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</si>
  <si>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</si>
  <si>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</si>
  <si>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</si>
  <si>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</si>
  <si>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</si>
  <si>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</si>
  <si>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</si>
  <si>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</si>
  <si>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</si>
  <si>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</si>
  <si>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</si>
  <si>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</si>
  <si>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</si>
  <si>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</si>
  <si>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</si>
  <si>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</si>
  <si>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</si>
  <si>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</si>
  <si>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</si>
  <si>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</si>
  <si>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</si>
  <si>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</si>
  <si>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</si>
  <si>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</si>
  <si>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</si>
  <si>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</si>
  <si>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</si>
  <si>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</si>
  <si>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</si>
  <si>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</si>
  <si>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</si>
  <si>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</si>
  <si>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</si>
  <si>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</si>
  <si>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</si>
  <si>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</si>
  <si>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</si>
  <si>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</si>
  <si>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</si>
  <si>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</si>
  <si>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</si>
  <si>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</si>
  <si>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</si>
  <si>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</si>
  <si>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</si>
  <si>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</si>
  <si>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</si>
  <si>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</si>
  <si>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</si>
  <si>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</si>
  <si>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</si>
  <si>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</si>
  <si>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</si>
  <si>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</si>
  <si>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</si>
  <si>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</si>
  <si>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</si>
  <si>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</si>
  <si>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</si>
  <si>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</si>
  <si>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</si>
  <si>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</si>
  <si>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</si>
  <si>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</si>
  <si>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</si>
  <si>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</si>
  <si>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</si>
  <si>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</si>
  <si>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</si>
  <si>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</si>
  <si>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</si>
  <si>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</si>
  <si>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</si>
  <si>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</si>
  <si>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</si>
  <si>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</si>
  <si>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</si>
  <si>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</si>
  <si>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</si>
  <si>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</si>
  <si>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</si>
  <si>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</si>
  <si>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</si>
  <si>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</si>
  <si>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</si>
  <si>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</si>
  <si>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</si>
  <si>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</si>
  <si>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</si>
  <si>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</si>
  <si>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</si>
  <si>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</si>
  <si>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</si>
  <si>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</si>
  <si>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</si>
  <si>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</si>
  <si>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</si>
  <si>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</si>
  <si>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</si>
  <si>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</si>
  <si>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</si>
  <si>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</si>
  <si>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</si>
  <si>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</si>
  <si>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</si>
  <si>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</si>
  <si>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</si>
  <si>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</si>
  <si>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</si>
  <si>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</si>
  <si>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</si>
  <si>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</si>
  <si>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</si>
  <si>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</si>
  <si>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</si>
  <si>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</si>
  <si>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</si>
  <si>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</si>
  <si>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</si>
  <si>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</si>
  <si>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</si>
  <si>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</si>
  <si>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</si>
  <si>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</si>
  <si>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</si>
  <si>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</si>
  <si>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</si>
  <si>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</si>
  <si>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</si>
  <si>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</si>
  <si>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</si>
  <si>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</si>
  <si>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</si>
  <si>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</si>
  <si>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</si>
  <si>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</si>
  <si>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</si>
  <si>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</si>
  <si>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</si>
  <si>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</si>
  <si>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</si>
  <si>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</si>
  <si>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</si>
  <si>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</si>
  <si>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</si>
  <si>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</si>
  <si>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</si>
  <si>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</si>
  <si>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</si>
  <si>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</si>
  <si>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</si>
  <si>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</si>
  <si>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</si>
  <si>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</si>
  <si>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</si>
  <si>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</si>
  <si>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</si>
  <si>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</si>
  <si>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</si>
  <si>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</si>
  <si>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</si>
  <si>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</si>
  <si>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</si>
  <si>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</si>
  <si>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</si>
  <si>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</si>
  <si>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</si>
  <si>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</si>
  <si>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</si>
  <si>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</si>
  <si>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</si>
  <si>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</si>
  <si>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</si>
  <si>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</si>
  <si>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</si>
  <si>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</si>
  <si>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</si>
  <si>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</si>
  <si>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</si>
  <si>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</si>
  <si>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</si>
  <si>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</si>
  <si>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</si>
  <si>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</si>
  <si>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</si>
  <si>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</si>
  <si>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</si>
  <si>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</si>
  <si>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</si>
  <si>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</si>
  <si>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</si>
  <si>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</si>
  <si>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</si>
  <si>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</si>
  <si>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</si>
  <si>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</si>
  <si>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</si>
  <si>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</si>
  <si>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</si>
  <si>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</si>
  <si>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</si>
  <si>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</si>
  <si>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</si>
  <si>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</si>
  <si>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</si>
  <si>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</si>
  <si>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</si>
  <si>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</si>
  <si>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</si>
  <si>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</si>
  <si>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</si>
  <si>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</si>
  <si>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</si>
  <si>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</si>
  <si>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</si>
  <si>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</si>
  <si>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</si>
  <si>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</si>
  <si>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</si>
  <si>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</si>
  <si>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</si>
  <si>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</si>
  <si>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</si>
  <si>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</si>
  <si>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</si>
  <si>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</si>
  <si>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</si>
  <si>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</si>
  <si>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</si>
  <si>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</si>
  <si>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</si>
  <si>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</si>
  <si>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</si>
  <si>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</si>
  <si>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</si>
  <si>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</si>
  <si>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</si>
  <si>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</si>
  <si>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</si>
  <si>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</si>
  <si>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</si>
  <si>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</si>
  <si>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</si>
  <si>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</si>
  <si>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</si>
  <si>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</si>
  <si>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</si>
  <si>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</si>
  <si>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</si>
  <si>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</si>
  <si>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</si>
  <si>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</si>
  <si>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</si>
  <si>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</si>
  <si>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</si>
  <si>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</si>
  <si>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</si>
  <si>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</si>
  <si>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</si>
  <si>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</si>
  <si>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</si>
  <si>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</si>
  <si>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</si>
  <si>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</si>
  <si>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</si>
  <si>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</si>
  <si>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</si>
  <si>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</si>
  <si>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</si>
  <si>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</si>
  <si>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</si>
  <si>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</si>
  <si>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</si>
  <si>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</si>
  <si>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</si>
  <si>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</si>
  <si>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</si>
  <si>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</si>
  <si>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</si>
  <si>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</si>
  <si>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</si>
  <si>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</si>
  <si>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</si>
  <si>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</si>
  <si>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</si>
  <si>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</si>
  <si>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</si>
  <si>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</si>
  <si>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</si>
  <si>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</si>
  <si>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</si>
  <si>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</si>
  <si>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</si>
  <si>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</si>
  <si>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</si>
  <si>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</si>
  <si>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</si>
  <si>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</si>
  <si>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</si>
  <si>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</si>
  <si>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</si>
  <si>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</si>
  <si>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</si>
  <si>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</si>
  <si>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</si>
  <si>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</si>
  <si>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</si>
  <si>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</si>
  <si>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</si>
  <si>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</si>
  <si>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</si>
  <si>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</si>
  <si>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</si>
  <si>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</si>
  <si>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</si>
  <si>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</si>
  <si>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</si>
  <si>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</si>
  <si>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</si>
  <si>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</si>
  <si>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</si>
  <si>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</si>
  <si>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</si>
  <si>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</si>
  <si>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</si>
  <si>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</si>
  <si>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</si>
  <si>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</si>
  <si>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</si>
  <si>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</si>
  <si>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</si>
  <si>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</si>
  <si>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</si>
  <si>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</si>
  <si>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</si>
  <si>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</si>
  <si>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</si>
  <si>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</si>
  <si>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</si>
  <si>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</si>
  <si>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</si>
  <si>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</si>
  <si>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</si>
  <si>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</si>
  <si>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</si>
  <si>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</si>
  <si>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</si>
  <si>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</si>
  <si>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</si>
  <si>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</si>
  <si>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</si>
  <si>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</si>
  <si>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</si>
  <si>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</si>
  <si>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</si>
  <si>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</si>
  <si>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</si>
  <si>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</si>
  <si>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</si>
  <si>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</si>
  <si>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</si>
  <si>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</si>
  <si>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</si>
  <si>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</si>
  <si>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</si>
  <si>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</si>
  <si>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</si>
  <si>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</si>
  <si>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</si>
  <si>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</si>
  <si>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</si>
  <si>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</si>
  <si>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</si>
  <si>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</si>
  <si>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</si>
  <si>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</si>
  <si>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</si>
  <si>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</si>
  <si>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</si>
  <si>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</si>
  <si>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</si>
  <si>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</si>
  <si>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</si>
  <si>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</si>
  <si>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</si>
  <si>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</si>
  <si>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</si>
  <si>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</si>
  <si>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</si>
  <si>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</si>
  <si>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</si>
  <si>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</si>
  <si>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</si>
  <si>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</si>
  <si>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</si>
  <si>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</si>
  <si>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</si>
  <si>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</si>
  <si>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</si>
  <si>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</si>
  <si>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</si>
  <si>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</si>
  <si>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</si>
  <si>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</si>
  <si>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</si>
  <si>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</si>
  <si>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</si>
  <si>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</si>
  <si>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</si>
  <si>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</si>
  <si>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</si>
  <si>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</si>
  <si>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</si>
  <si>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</si>
  <si>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</si>
  <si>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</si>
  <si>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</si>
  <si>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</si>
  <si>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</si>
  <si>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</si>
  <si>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</si>
  <si>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</si>
  <si>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</si>
  <si>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</si>
  <si>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</si>
  <si>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</si>
  <si>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</si>
  <si>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</si>
  <si>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</si>
  <si>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</si>
  <si>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</si>
  <si>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</si>
  <si>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</si>
  <si>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</si>
  <si>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</si>
  <si>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</si>
  <si>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</si>
  <si>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</si>
  <si>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</si>
  <si>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</si>
  <si>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</si>
  <si>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</si>
  <si>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</si>
  <si>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</si>
  <si>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</si>
  <si>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</si>
  <si>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</si>
  <si>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</si>
  <si>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</si>
  <si>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</si>
  <si>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</si>
  <si>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</si>
  <si>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</si>
  <si>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</si>
  <si>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</si>
  <si>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</si>
  <si>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</si>
  <si>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</si>
  <si>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</si>
  <si>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</si>
  <si>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</si>
  <si>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</si>
  <si>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</si>
  <si>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</si>
  <si>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</si>
  <si>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</si>
  <si>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</si>
  <si>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</si>
  <si>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</si>
  <si>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</si>
  <si>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</si>
  <si>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</si>
  <si>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</si>
  <si>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</si>
  <si>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</si>
  <si>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</si>
  <si>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</si>
  <si>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</si>
  <si>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</si>
  <si>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</si>
  <si>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</si>
  <si>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</si>
  <si>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</si>
  <si>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</si>
  <si>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</si>
  <si>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</si>
  <si>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</si>
  <si>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</si>
  <si>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</si>
  <si>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</si>
  <si>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</si>
  <si>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</si>
  <si>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</si>
  <si>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</si>
  <si>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</si>
  <si>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</si>
  <si>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</si>
  <si>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</si>
  <si>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</si>
  <si>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</si>
  <si>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</si>
  <si>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</si>
  <si>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</si>
  <si>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</si>
  <si>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</si>
  <si>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</si>
  <si>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</si>
  <si>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</si>
  <si>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</si>
  <si>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</si>
  <si>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</si>
  <si>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</si>
  <si>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</si>
  <si>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</si>
  <si>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</si>
  <si>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</si>
  <si>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</si>
  <si>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</si>
  <si>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</si>
  <si>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</si>
  <si>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</si>
  <si>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</si>
  <si>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</si>
  <si>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</si>
  <si>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</si>
  <si>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</si>
  <si>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</si>
  <si>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</si>
  <si>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</si>
  <si>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</si>
  <si>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</si>
  <si>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</si>
  <si>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</si>
  <si>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</si>
  <si>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</si>
  <si>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</si>
  <si>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</si>
  <si>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</si>
  <si>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</si>
  <si>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</si>
  <si>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</si>
  <si>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</si>
  <si>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</si>
  <si>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</si>
  <si>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</si>
  <si>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</si>
  <si>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</si>
  <si>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</si>
  <si>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</si>
  <si>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</si>
  <si>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</si>
  <si>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</si>
  <si>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</si>
  <si>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</si>
  <si>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</si>
  <si>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</si>
  <si>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</si>
  <si>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</si>
  <si>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</si>
  <si>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</si>
  <si>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</si>
  <si>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</si>
  <si>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</si>
  <si>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</si>
  <si>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</si>
  <si>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</si>
  <si>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</si>
  <si>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</si>
  <si>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</si>
  <si>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</si>
  <si>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</si>
  <si>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</si>
  <si>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</si>
  <si>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</si>
  <si>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</si>
  <si>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</si>
  <si>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</si>
  <si>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</si>
  <si>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</si>
  <si>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</si>
  <si>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</si>
  <si>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</si>
  <si>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</si>
  <si>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</si>
  <si>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</si>
  <si>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</si>
  <si>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</si>
  <si>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</si>
  <si>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</si>
  <si>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</si>
  <si>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</si>
  <si>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</si>
  <si>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</si>
  <si>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</si>
  <si>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</si>
  <si>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</si>
  <si>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</si>
  <si>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</si>
  <si>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</si>
  <si>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</si>
  <si>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</si>
  <si>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</si>
  <si>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</si>
  <si>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</si>
  <si>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</si>
  <si>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</si>
  <si>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</si>
  <si>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</si>
  <si>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</si>
  <si>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</si>
  <si>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</si>
  <si>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</si>
  <si>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</si>
  <si>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</si>
  <si>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</si>
  <si>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</si>
  <si>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</si>
  <si>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</si>
  <si>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</si>
  <si>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</si>
  <si>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</si>
  <si>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</si>
  <si>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</si>
  <si>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</si>
  <si>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</si>
  <si>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</si>
  <si>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</si>
  <si>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</si>
  <si>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</si>
  <si>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</si>
  <si>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</si>
  <si>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</si>
  <si>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</si>
  <si>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</si>
  <si>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</si>
  <si>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</si>
  <si>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</si>
  <si>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</si>
  <si>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</si>
  <si>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</si>
  <si>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</si>
  <si>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</si>
  <si>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</si>
  <si>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</si>
  <si>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</si>
  <si>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</si>
  <si>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</si>
  <si>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</si>
  <si>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</si>
  <si>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</si>
  <si>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</si>
  <si>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</si>
  <si>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</si>
  <si>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</si>
  <si>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</si>
  <si>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</si>
  <si>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</si>
  <si>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</si>
  <si>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</si>
  <si>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</si>
  <si>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</si>
  <si>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</si>
  <si>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</si>
  <si>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</si>
  <si>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</si>
  <si>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</si>
  <si>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</si>
  <si>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</si>
  <si>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</si>
  <si>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</si>
  <si>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</si>
  <si>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</si>
  <si>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</si>
  <si>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</si>
  <si>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</si>
  <si>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</si>
  <si>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</si>
  <si>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</si>
  <si>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</si>
  <si>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</si>
  <si>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</si>
  <si>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</si>
  <si>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</si>
  <si>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</si>
  <si>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</si>
  <si>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</si>
  <si>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</si>
  <si>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</si>
  <si>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</si>
  <si>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</si>
  <si>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</si>
  <si>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</si>
  <si>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</si>
  <si>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</si>
  <si>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</si>
  <si>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</si>
  <si>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</si>
  <si>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</si>
  <si>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</si>
  <si>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</si>
  <si>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</si>
  <si>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</si>
  <si>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</si>
  <si>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</si>
  <si>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</si>
  <si>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</si>
  <si>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</si>
  <si>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</si>
  <si>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</si>
  <si>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</si>
  <si>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</si>
  <si>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</si>
  <si>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</si>
  <si>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</si>
  <si>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</si>
  <si>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</si>
  <si>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</si>
  <si>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</si>
  <si>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</si>
  <si>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</si>
  <si>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</si>
  <si>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</si>
  <si>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</si>
  <si>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</si>
  <si>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</si>
  <si>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</si>
  <si>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</si>
  <si>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</si>
  <si>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</si>
  <si>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</si>
  <si>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</si>
  <si>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</si>
  <si>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</si>
  <si>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</si>
  <si>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</si>
  <si>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</si>
  <si>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</si>
  <si>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</si>
  <si>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</si>
  <si>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</si>
  <si>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</si>
  <si>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</si>
  <si>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</si>
  <si>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</si>
  <si>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</si>
  <si>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</si>
  <si>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</si>
  <si>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</si>
  <si>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</si>
  <si>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</si>
  <si>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</si>
  <si>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</si>
  <si>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</si>
  <si>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</si>
  <si>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</si>
  <si>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</si>
  <si>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</si>
  <si>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</si>
  <si>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</si>
  <si>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</si>
  <si>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</si>
  <si>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</si>
  <si>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</si>
  <si>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</si>
  <si>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</si>
  <si>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</si>
  <si>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</si>
  <si>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</si>
  <si>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</si>
  <si>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</si>
  <si>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</si>
  <si>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</si>
  <si>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</si>
  <si>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</si>
  <si>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</si>
  <si>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</si>
  <si>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</si>
  <si>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</si>
  <si>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</si>
  <si>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</si>
  <si>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</si>
  <si>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</si>
  <si>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</si>
  <si>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</si>
  <si>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</si>
  <si>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</si>
  <si>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</si>
  <si>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</si>
  <si>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</si>
  <si>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</si>
  <si>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</si>
  <si>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</si>
  <si>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</si>
  <si>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</si>
  <si>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</si>
  <si>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</si>
  <si>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</si>
  <si>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</si>
  <si>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</si>
  <si>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</si>
  <si>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</si>
  <si>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</si>
  <si>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</si>
  <si>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</si>
  <si>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</si>
  <si>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</si>
  <si>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</si>
  <si>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</si>
  <si>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</si>
  <si>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</si>
  <si>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</si>
  <si>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</si>
  <si>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</si>
  <si>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</si>
  <si>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</si>
  <si>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</si>
  <si>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</si>
  <si>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</si>
  <si>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</si>
  <si>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</si>
  <si>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</si>
  <si>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</si>
  <si>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</si>
  <si>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</si>
  <si>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</si>
  <si>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</si>
  <si>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</si>
  <si>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</si>
  <si>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</si>
  <si>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</si>
  <si>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</si>
  <si>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</si>
  <si>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</si>
  <si>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</si>
  <si>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</si>
  <si>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</si>
  <si>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</si>
  <si>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</si>
  <si>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</si>
  <si>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</si>
  <si>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</si>
  <si>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</si>
  <si>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</si>
  <si>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</si>
  <si>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</si>
  <si>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</si>
  <si>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</si>
  <si>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</si>
  <si>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</si>
  <si>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</si>
  <si>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</si>
  <si>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</si>
  <si>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</si>
  <si>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</si>
  <si>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</si>
  <si>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</si>
  <si>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</si>
  <si>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</si>
  <si>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</si>
  <si>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</si>
  <si>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</si>
  <si>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</si>
  <si>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</si>
  <si>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</si>
  <si>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</si>
  <si>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</si>
  <si>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</si>
  <si>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</si>
  <si>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</si>
  <si>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</si>
  <si>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</si>
  <si>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</si>
  <si>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</si>
  <si>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</si>
  <si>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</si>
  <si>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</si>
  <si>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</si>
  <si>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</si>
  <si>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</si>
  <si>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</si>
  <si>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</si>
  <si>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</si>
  <si>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</si>
  <si>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</si>
  <si>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</si>
  <si>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</si>
  <si>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</si>
  <si>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</si>
  <si>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</si>
  <si>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</si>
  <si>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</si>
  <si>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</si>
  <si>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</si>
  <si>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</si>
  <si>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</si>
  <si>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</si>
  <si>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</si>
  <si>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</si>
  <si>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</si>
  <si>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</si>
  <si>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</si>
  <si>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</si>
  <si>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</si>
  <si>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</si>
  <si>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</si>
  <si>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</si>
  <si>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</si>
  <si>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</si>
  <si>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</si>
  <si>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</si>
  <si>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</si>
  <si>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</si>
  <si>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</si>
  <si>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</si>
  <si>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</si>
  <si>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</si>
  <si>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</si>
  <si>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</si>
  <si>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</si>
  <si>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</si>
  <si>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</si>
  <si>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</si>
  <si>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</si>
  <si>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</si>
  <si>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</si>
  <si>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</si>
  <si>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</si>
  <si>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</si>
  <si>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</si>
  <si>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</si>
  <si>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</si>
  <si>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</si>
  <si>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</si>
  <si>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</si>
  <si>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</si>
  <si>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</si>
  <si>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</si>
  <si>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</si>
  <si>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</si>
  <si>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</si>
  <si>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</si>
  <si>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</si>
  <si>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</si>
  <si>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</si>
  <si>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</si>
  <si>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</si>
  <si>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</si>
  <si>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</si>
  <si>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</si>
  <si>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</si>
  <si>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</si>
  <si>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</si>
  <si>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</si>
  <si>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</si>
  <si>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</si>
  <si>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</si>
  <si>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</si>
  <si>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</si>
  <si>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</si>
  <si>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</si>
  <si>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</si>
  <si>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</si>
  <si>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</si>
  <si>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</si>
  <si>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</si>
  <si>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</si>
  <si>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</si>
  <si>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</si>
  <si>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</si>
  <si>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</si>
  <si>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</si>
  <si>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</si>
  <si>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</si>
  <si>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</si>
  <si>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</si>
  <si>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</si>
  <si>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</si>
  <si>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</si>
  <si>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</si>
  <si>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</si>
  <si>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</si>
  <si>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</si>
  <si>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</si>
  <si>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</si>
  <si>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</si>
  <si>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</si>
  <si>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</si>
  <si>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</si>
  <si>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</si>
  <si>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</si>
  <si>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</si>
  <si>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</si>
  <si>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</si>
  <si>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</si>
  <si>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</si>
  <si>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</si>
  <si>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</si>
  <si>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</si>
  <si>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</si>
  <si>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</si>
  <si>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</si>
  <si>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</si>
  <si>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</si>
  <si>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</si>
  <si>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</si>
  <si>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</si>
  <si>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</si>
  <si>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</si>
  <si>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</si>
  <si>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</si>
  <si>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</si>
  <si>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</si>
  <si>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</si>
  <si>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</si>
  <si>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</si>
  <si>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</si>
  <si>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</si>
  <si>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</si>
  <si>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</si>
  <si>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</si>
  <si>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</si>
  <si>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</si>
  <si>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</si>
  <si>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</si>
  <si>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</si>
  <si>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</si>
  <si>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</si>
  <si>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</si>
  <si>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</si>
  <si>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</si>
  <si>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</si>
  <si>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</si>
  <si>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</si>
  <si>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</si>
  <si>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</si>
  <si>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</si>
  <si>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</si>
  <si>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</si>
  <si>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</si>
  <si>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</si>
  <si>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</si>
  <si>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</si>
  <si>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</si>
  <si>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</si>
  <si>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</si>
  <si>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</si>
  <si>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</si>
  <si>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</si>
  <si>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</si>
  <si>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</si>
  <si>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</si>
  <si>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</si>
  <si>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</si>
  <si>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</si>
  <si>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</si>
  <si>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</si>
  <si>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</si>
  <si>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</si>
  <si>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</si>
  <si>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</si>
  <si>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</si>
  <si>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</si>
  <si>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</si>
  <si>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</si>
  <si>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</si>
  <si>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</si>
  <si>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</si>
  <si>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</si>
  <si>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</si>
  <si>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</si>
  <si>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</si>
  <si>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</si>
  <si>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</si>
  <si>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</si>
  <si>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</si>
  <si>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</si>
  <si>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</si>
  <si>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</si>
  <si>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</si>
  <si>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</si>
  <si>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</si>
  <si>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</si>
  <si>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</si>
  <si>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</si>
  <si>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</si>
  <si>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</si>
  <si>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</si>
  <si>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</si>
  <si>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</si>
  <si>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</si>
  <si>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</si>
  <si>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</si>
  <si>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</si>
  <si>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</si>
  <si>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</si>
  <si>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</si>
  <si>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</si>
  <si>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</si>
  <si>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</si>
  <si>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</si>
  <si>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</si>
  <si>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</si>
  <si>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</si>
  <si>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</si>
  <si>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</si>
  <si>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</si>
  <si>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</si>
  <si>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</si>
  <si>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</si>
  <si>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</si>
  <si>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</si>
  <si>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</si>
  <si>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</si>
  <si>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</si>
  <si>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</si>
  <si>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</si>
  <si>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</si>
  <si>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</si>
  <si>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</si>
  <si>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</si>
  <si>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</si>
  <si>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</si>
  <si>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</si>
  <si>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</si>
  <si>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</si>
  <si>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</si>
  <si>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</si>
  <si>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</si>
  <si>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</si>
  <si>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</si>
  <si>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</si>
  <si>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</si>
  <si>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</si>
  <si>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</si>
  <si>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</si>
  <si>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</si>
  <si>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</si>
  <si>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</si>
  <si>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</si>
  <si>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</si>
  <si>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</si>
  <si>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</si>
  <si>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</si>
  <si>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</si>
  <si>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</si>
  <si>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</si>
  <si>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</si>
  <si>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</si>
  <si>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</si>
  <si>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</si>
  <si>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</si>
  <si>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</si>
  <si>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</si>
  <si>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</si>
  <si>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</si>
  <si>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</si>
  <si>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</si>
  <si>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</si>
  <si>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</si>
  <si>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</si>
  <si>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</si>
  <si>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</si>
  <si>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</si>
  <si>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</si>
  <si>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</si>
  <si>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</si>
  <si>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</si>
  <si>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</si>
  <si>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</si>
  <si>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</si>
  <si>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</si>
  <si>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</si>
  <si>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</si>
  <si>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</si>
  <si>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</si>
  <si>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</si>
  <si>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</si>
  <si>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</si>
  <si>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</si>
  <si>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</si>
  <si>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</si>
  <si>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</si>
  <si>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</si>
  <si>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</si>
  <si>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</si>
  <si>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</si>
  <si>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</si>
  <si>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</si>
  <si>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</si>
  <si>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</si>
  <si>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</si>
  <si>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</si>
  <si>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</si>
  <si>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</si>
  <si>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</si>
  <si>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</si>
  <si>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</si>
  <si>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</si>
  <si>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</si>
  <si>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</si>
  <si>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</si>
  <si>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</si>
  <si>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</si>
  <si>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</si>
  <si>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</si>
  <si>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</si>
  <si>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</si>
  <si>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</si>
  <si>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</si>
  <si>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</si>
  <si>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</si>
  <si>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</si>
  <si>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</si>
  <si>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</si>
  <si>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</si>
  <si>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</si>
  <si>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</si>
  <si>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</si>
  <si>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</si>
  <si>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</si>
  <si>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</si>
  <si>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</si>
  <si>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</si>
  <si>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</si>
  <si>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</si>
  <si>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</si>
  <si>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</si>
  <si>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</si>
  <si>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</si>
  <si>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</si>
  <si>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</si>
  <si>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</si>
  <si>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</si>
  <si>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</si>
  <si>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</si>
  <si>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</si>
  <si>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</si>
  <si>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</si>
  <si>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</si>
  <si>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</si>
  <si>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</si>
  <si>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</si>
  <si>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</si>
  <si>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</si>
  <si>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</si>
  <si>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</si>
  <si>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</si>
  <si>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</si>
  <si>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</si>
  <si>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</si>
  <si>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</si>
  <si>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</si>
  <si>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</si>
  <si>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</si>
  <si>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</si>
  <si>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</si>
  <si>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</si>
  <si>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</si>
  <si>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</si>
  <si>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</si>
  <si>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</si>
  <si>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</si>
  <si>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</si>
  <si>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</si>
  <si>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</si>
  <si>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</si>
  <si>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</si>
  <si>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</si>
  <si>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</si>
  <si>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</si>
  <si>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</si>
  <si>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</si>
  <si>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</si>
  <si>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</si>
  <si>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</si>
  <si>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</si>
  <si>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</si>
  <si>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</si>
  <si>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</si>
  <si>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</si>
  <si>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</si>
  <si>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</si>
  <si>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</si>
  <si>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</si>
  <si>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</si>
  <si>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</si>
  <si>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</si>
  <si>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</si>
  <si>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</si>
  <si>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</si>
  <si>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</si>
  <si>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</si>
  <si>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</si>
  <si>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</si>
  <si>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</si>
  <si>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</si>
  <si>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</si>
  <si>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</si>
  <si>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</si>
  <si>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</si>
  <si>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</si>
  <si>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</si>
  <si>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</si>
  <si>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</si>
  <si>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</si>
  <si>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</si>
  <si>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</si>
  <si>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</si>
  <si>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</si>
  <si>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</si>
  <si>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</si>
  <si>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</si>
  <si>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</si>
  <si>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</si>
  <si>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</si>
  <si>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</si>
  <si>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</si>
  <si>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</si>
  <si>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</si>
  <si>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</si>
  <si>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</si>
  <si>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</si>
  <si>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</si>
  <si>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</si>
  <si>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</si>
  <si>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</si>
  <si>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</si>
  <si>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</si>
  <si>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</si>
  <si>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</si>
  <si>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</si>
  <si>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</si>
  <si>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</si>
  <si>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</si>
  <si>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</si>
  <si>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</si>
  <si>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</si>
  <si>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</si>
  <si>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</si>
  <si>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</si>
  <si>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</si>
  <si>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</si>
  <si>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</si>
  <si>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</si>
  <si>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</si>
  <si>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</si>
  <si>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</si>
  <si>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</si>
  <si>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</si>
  <si>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</si>
  <si>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</si>
  <si>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</si>
  <si>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</si>
  <si>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</si>
  <si>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</si>
  <si>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</si>
  <si>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</si>
  <si>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</si>
  <si>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</si>
  <si>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</si>
  <si>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</si>
  <si>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</si>
  <si>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</si>
  <si>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</si>
  <si>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</si>
  <si>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</si>
  <si>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</si>
  <si>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</si>
  <si>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</si>
  <si>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</si>
  <si>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</si>
  <si>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</si>
  <si>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</si>
  <si>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</si>
  <si>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</si>
  <si>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</si>
  <si>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</si>
  <si>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</si>
  <si>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</si>
  <si>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</si>
  <si>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</si>
  <si>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</si>
  <si>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</si>
  <si>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</si>
  <si>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</si>
  <si>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</si>
  <si>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</si>
  <si>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</si>
  <si>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</si>
  <si>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</si>
  <si>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</si>
  <si>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</si>
  <si>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</si>
  <si>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</si>
  <si>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</si>
  <si>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</si>
  <si>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</si>
  <si>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</si>
  <si>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</si>
  <si>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</si>
  <si>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</si>
  <si>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</si>
  <si>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</si>
  <si>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</si>
  <si>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</si>
  <si>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</si>
  <si>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</si>
  <si>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</si>
  <si>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</si>
  <si>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</si>
  <si>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</si>
  <si>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</si>
  <si>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</si>
  <si>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</si>
  <si>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</si>
  <si>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</si>
  <si>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</si>
  <si>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</si>
  <si>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</si>
  <si>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</si>
  <si>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</si>
  <si>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</si>
  <si>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</si>
  <si>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</si>
  <si>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</si>
  <si>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</si>
  <si>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</si>
  <si>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</si>
  <si>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</si>
  <si>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</si>
  <si>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</si>
  <si>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</si>
  <si>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</si>
  <si>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</si>
  <si>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</si>
  <si>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</si>
  <si>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</si>
  <si>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</si>
  <si>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</si>
  <si>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</si>
  <si>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</si>
  <si>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</si>
  <si>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</si>
  <si>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</si>
  <si>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</si>
  <si>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</si>
  <si>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</si>
  <si>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</si>
  <si>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</si>
  <si>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</si>
  <si>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</si>
  <si>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</si>
  <si>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</si>
  <si>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</si>
  <si>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</si>
  <si>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</si>
  <si>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</si>
  <si>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</si>
  <si>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</si>
  <si>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</si>
  <si>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</si>
  <si>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</si>
  <si>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</si>
  <si>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</si>
  <si>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</si>
  <si>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</si>
  <si>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</si>
  <si>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</si>
  <si>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</si>
  <si>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</si>
  <si>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</si>
  <si>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</si>
  <si>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</si>
  <si>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</si>
  <si>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</si>
  <si>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</si>
  <si>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</si>
  <si>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</si>
  <si>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</si>
  <si>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</si>
  <si>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</si>
  <si>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</si>
  <si>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</si>
  <si>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</si>
  <si>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</si>
  <si>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</si>
  <si>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</si>
  <si>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</si>
  <si>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</si>
  <si>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</si>
  <si>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</si>
  <si>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</si>
  <si>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</si>
  <si>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</si>
  <si>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</si>
  <si>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</si>
  <si>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</si>
  <si>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</si>
  <si>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</si>
  <si>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</si>
  <si>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</si>
  <si>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</si>
  <si>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</si>
  <si>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</si>
  <si>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</si>
  <si>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</si>
  <si>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</si>
  <si>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</si>
  <si>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</si>
  <si>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</si>
  <si>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</si>
  <si>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</si>
  <si>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</si>
  <si>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</si>
  <si>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</si>
  <si>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</si>
  <si>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</si>
  <si>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</si>
  <si>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</si>
  <si>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</si>
  <si>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</si>
  <si>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</si>
  <si>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</si>
  <si>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</si>
  <si>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</si>
  <si>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</si>
  <si>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</si>
  <si>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</si>
  <si>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</si>
  <si>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</si>
  <si>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</si>
  <si>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</si>
  <si>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</si>
  <si>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</si>
  <si>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</si>
  <si>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</si>
  <si>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</si>
  <si>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</si>
  <si>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</si>
  <si>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</si>
  <si>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</si>
  <si>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</si>
  <si>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</si>
  <si>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</si>
  <si>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</si>
  <si>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</si>
  <si>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</si>
  <si>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</si>
  <si>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</si>
  <si>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</si>
  <si>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</si>
  <si>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</si>
  <si>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</si>
  <si>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</si>
  <si>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</si>
  <si>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</si>
  <si>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</si>
  <si>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</si>
  <si>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</si>
  <si>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</si>
  <si>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</si>
  <si>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</si>
  <si>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</si>
  <si>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</si>
  <si>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</si>
  <si>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</si>
  <si>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</si>
  <si>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</si>
  <si>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</si>
  <si>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</si>
  <si>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</si>
  <si>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</si>
  <si>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</si>
  <si>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</si>
  <si>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</si>
  <si>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</si>
  <si>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</si>
  <si>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</si>
  <si>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</si>
  <si>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</si>
  <si>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</si>
  <si>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</si>
  <si>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</si>
  <si>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</si>
  <si>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</si>
  <si>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</si>
  <si>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</si>
  <si>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</si>
  <si>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</si>
  <si>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</si>
  <si>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</si>
  <si>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</si>
  <si>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</si>
  <si>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</si>
  <si>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</si>
  <si>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</si>
  <si>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</si>
  <si>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</si>
  <si>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</si>
  <si>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</si>
  <si>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</si>
  <si>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</si>
  <si>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</si>
  <si>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</si>
  <si>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</si>
  <si>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</si>
  <si>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</si>
  <si>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</si>
  <si>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</si>
  <si>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</si>
  <si>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</si>
  <si>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</si>
  <si>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</si>
  <si>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</si>
  <si>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</si>
  <si>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</si>
  <si>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</si>
  <si>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</si>
  <si>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</si>
  <si>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</si>
  <si>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</si>
  <si>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</si>
  <si>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</si>
  <si>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</si>
  <si>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</si>
  <si>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</si>
  <si>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</si>
  <si>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</si>
  <si>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</si>
  <si>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</si>
  <si>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</si>
  <si>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</si>
  <si>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</si>
  <si>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</si>
  <si>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</si>
  <si>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</si>
  <si>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</si>
  <si>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</si>
  <si>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</si>
  <si>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</si>
  <si>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</si>
  <si>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</si>
  <si>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</si>
  <si>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</si>
  <si>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</si>
  <si>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</si>
  <si>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</si>
  <si>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</si>
  <si>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</si>
  <si>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</si>
  <si>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</si>
  <si>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</si>
  <si>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</si>
  <si>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</si>
  <si>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</si>
  <si>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</si>
  <si>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</si>
  <si>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</si>
  <si>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</si>
  <si>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</si>
  <si>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</si>
  <si>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</si>
  <si>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</si>
  <si>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</si>
  <si>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</si>
  <si>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</si>
  <si>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</si>
  <si>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</si>
  <si>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</si>
  <si>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</si>
  <si>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</si>
  <si>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</si>
  <si>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</si>
  <si>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</si>
  <si>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</si>
  <si>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</si>
  <si>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</si>
  <si>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</si>
  <si>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</si>
  <si>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</si>
  <si>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</si>
  <si>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</si>
  <si>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</si>
  <si>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</si>
  <si>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</si>
  <si>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</si>
  <si>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</si>
  <si>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</si>
  <si>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</si>
  <si>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</si>
  <si>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</si>
  <si>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</si>
  <si>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</si>
  <si>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</si>
  <si>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</si>
  <si>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</si>
  <si>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</si>
  <si>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</si>
  <si>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</si>
  <si>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</si>
  <si>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</si>
  <si>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</si>
  <si>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</si>
  <si>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</si>
  <si>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</si>
  <si>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</si>
  <si>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</si>
  <si>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</si>
  <si>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</si>
  <si>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</si>
  <si>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</si>
  <si>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</si>
  <si>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</si>
  <si>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</si>
  <si>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</si>
  <si>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</si>
  <si>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</si>
  <si>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</si>
  <si>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</si>
  <si>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</si>
  <si>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</si>
  <si>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</si>
  <si>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</si>
  <si>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</si>
  <si>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</si>
  <si>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</si>
  <si>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</si>
  <si>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</si>
  <si>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</si>
  <si>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</si>
  <si>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</si>
  <si>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</si>
  <si>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</si>
  <si>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</si>
  <si>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</si>
  <si>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</si>
  <si>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</si>
  <si>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</si>
  <si>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</si>
  <si>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</si>
  <si>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</si>
  <si>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</si>
  <si>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</si>
  <si>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</si>
  <si>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</si>
  <si>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</si>
  <si>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</si>
  <si>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</si>
  <si>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</si>
  <si>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</si>
  <si>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</si>
  <si>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</si>
  <si>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</si>
  <si>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</si>
  <si>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</si>
  <si>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</si>
  <si>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</si>
  <si>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</si>
  <si>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</si>
  <si>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</si>
  <si>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</si>
  <si>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</si>
  <si>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</si>
  <si>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</si>
  <si>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</si>
  <si>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</si>
  <si>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</si>
  <si>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</si>
  <si>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</si>
  <si>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</si>
  <si>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</si>
  <si>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</si>
  <si>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</si>
  <si>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</si>
  <si>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</si>
  <si>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</si>
  <si>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</si>
  <si>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</si>
  <si>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</si>
  <si>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</si>
  <si>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</si>
  <si>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</si>
  <si>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</si>
  <si>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</si>
  <si>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</si>
  <si>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</si>
  <si>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</si>
  <si>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</si>
  <si>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</si>
  <si>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</si>
  <si>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</si>
  <si>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</si>
  <si>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</si>
  <si>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</si>
  <si>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</si>
  <si>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</si>
  <si>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</si>
  <si>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</si>
  <si>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</si>
  <si>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</si>
  <si>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</si>
  <si>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</si>
  <si>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</si>
  <si>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</si>
  <si>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</si>
  <si>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</si>
  <si>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</si>
  <si>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</si>
  <si>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</si>
  <si>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</si>
  <si>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</si>
  <si>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</si>
  <si>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</si>
  <si>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</si>
  <si>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</si>
  <si>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</si>
  <si>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</si>
  <si>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</si>
  <si>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</si>
  <si>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</si>
  <si>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</si>
  <si>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</si>
  <si>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</si>
  <si>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</si>
  <si>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</si>
  <si>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</si>
  <si>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</si>
  <si>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</si>
  <si>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</si>
  <si>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</si>
  <si>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</si>
  <si>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</si>
  <si>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</si>
  <si>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</si>
  <si>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</si>
  <si>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</si>
  <si>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</si>
  <si>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</si>
  <si>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</si>
  <si>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</si>
  <si>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</si>
  <si>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</si>
  <si>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</si>
  <si>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</si>
  <si>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</si>
  <si>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</si>
  <si>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</si>
  <si>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</si>
  <si>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</si>
  <si>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</si>
  <si>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</si>
  <si>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</si>
  <si>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</si>
  <si>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</si>
  <si>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</si>
  <si>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</si>
  <si>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</si>
  <si>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</si>
  <si>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</si>
  <si>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</si>
  <si>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</si>
  <si>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</si>
  <si>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</si>
  <si>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</si>
  <si>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</si>
  <si>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</si>
  <si>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</si>
  <si>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</si>
  <si>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</si>
  <si>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</si>
  <si>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</si>
  <si>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</si>
  <si>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</si>
  <si>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</si>
  <si>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</si>
  <si>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</si>
  <si>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</si>
  <si>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</si>
  <si>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</si>
  <si>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</si>
  <si>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</si>
  <si>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</si>
  <si>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</si>
  <si>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</si>
  <si>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</si>
  <si>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</si>
  <si>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</si>
  <si>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</si>
  <si>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</si>
  <si>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</si>
  <si>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</si>
  <si>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</si>
  <si>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</si>
  <si>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</si>
  <si>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</si>
  <si>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</si>
  <si>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</si>
  <si>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</si>
  <si>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</si>
  <si>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</si>
  <si>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</si>
  <si>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</si>
  <si>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</si>
  <si>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</si>
  <si>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</si>
  <si>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</si>
  <si>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</si>
  <si>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</si>
  <si>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</si>
  <si>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</si>
  <si>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</si>
  <si>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</si>
  <si>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</si>
  <si>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</si>
  <si>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</si>
  <si>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</si>
  <si>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</si>
  <si>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</si>
  <si>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</si>
  <si>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</si>
  <si>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</si>
  <si>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</si>
  <si>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</si>
  <si>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</si>
  <si>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</si>
  <si>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</si>
  <si>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</si>
  <si>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</si>
  <si>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</si>
  <si>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</si>
  <si>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</si>
  <si>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</si>
  <si>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</si>
  <si>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</si>
  <si>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</si>
  <si>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</si>
  <si>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</si>
  <si>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</si>
  <si>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</si>
  <si>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</si>
  <si>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</si>
  <si>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</si>
  <si>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</si>
  <si>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</si>
  <si>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</si>
  <si>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</si>
  <si>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</si>
  <si>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</si>
  <si>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</si>
  <si>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</si>
  <si>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</si>
  <si>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</si>
  <si>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</si>
  <si>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</si>
  <si>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</si>
  <si>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</si>
  <si>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</si>
  <si>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</si>
  <si>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</si>
  <si>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</si>
  <si>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</si>
  <si>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</si>
  <si>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</si>
  <si>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</si>
  <si>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</si>
  <si>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</si>
  <si>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</si>
  <si>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</si>
  <si>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</si>
  <si>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</si>
  <si>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</si>
  <si>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</si>
  <si>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</si>
  <si>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</si>
  <si>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</si>
  <si>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</si>
  <si>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</si>
  <si>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</si>
  <si>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</si>
  <si>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</si>
  <si>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</si>
  <si>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</si>
  <si>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</si>
  <si>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</si>
  <si>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</si>
  <si>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</si>
  <si>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</si>
  <si>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</si>
  <si>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</si>
  <si>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</si>
  <si>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</si>
  <si>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</si>
  <si>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</si>
  <si>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</si>
  <si>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</si>
  <si>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</si>
  <si>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</si>
  <si>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</si>
  <si>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</si>
  <si>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</si>
  <si>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</si>
  <si>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</si>
  <si>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</si>
  <si>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</si>
  <si>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</si>
  <si>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</si>
  <si>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</si>
  <si>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</si>
  <si>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</si>
  <si>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</si>
  <si>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</si>
  <si>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</si>
  <si>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</si>
  <si>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</si>
  <si>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</si>
  <si>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</si>
  <si>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</si>
  <si>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</si>
  <si>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</si>
  <si>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</si>
  <si>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</si>
  <si>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</si>
  <si>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</si>
  <si>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</si>
  <si>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</si>
  <si>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</si>
  <si>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</si>
  <si>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</si>
  <si>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</si>
  <si>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</si>
  <si>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</si>
  <si>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</si>
  <si>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</si>
  <si>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</si>
  <si>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</si>
  <si>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</si>
  <si>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</si>
  <si>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</si>
  <si>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</si>
  <si>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</si>
  <si>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</si>
  <si>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</si>
  <si>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</si>
  <si>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</si>
  <si>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</si>
  <si>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</si>
  <si>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</si>
  <si>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</si>
  <si>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</si>
  <si>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</si>
  <si>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</si>
  <si>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</si>
  <si>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</si>
  <si>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</si>
  <si>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</si>
  <si>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</si>
  <si>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</si>
  <si>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</si>
  <si>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</si>
  <si>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</si>
  <si>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</si>
  <si>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</si>
  <si>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</si>
  <si>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</si>
  <si>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</si>
  <si>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</si>
  <si>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</si>
  <si>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</si>
  <si>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</si>
  <si>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</si>
  <si>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</si>
  <si>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</si>
  <si>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</si>
  <si>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</si>
  <si>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</si>
  <si>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</si>
  <si>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</si>
  <si>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</si>
  <si>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</si>
  <si>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</si>
  <si>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</si>
  <si>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</si>
  <si>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</si>
  <si>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</si>
  <si>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</si>
  <si>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</si>
  <si>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</si>
  <si>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</si>
  <si>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</si>
  <si>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</si>
  <si>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</si>
  <si>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</si>
  <si>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</si>
  <si>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</si>
  <si>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</si>
  <si>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</si>
  <si>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</si>
  <si>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</si>
  <si>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</si>
  <si>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</si>
  <si>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</si>
  <si>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</si>
  <si>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</si>
  <si>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</si>
  <si>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</si>
  <si>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</si>
  <si>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</si>
  <si>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</si>
  <si>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</si>
  <si>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</si>
  <si>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</si>
  <si>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</si>
  <si>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</si>
  <si>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</si>
  <si>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</si>
  <si>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</si>
  <si>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</si>
  <si>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</si>
  <si>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</si>
  <si>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</si>
  <si>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</si>
  <si>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</si>
  <si>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</si>
  <si>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</si>
  <si>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</si>
  <si>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</si>
  <si>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</si>
  <si>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</si>
  <si>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</si>
  <si>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</si>
  <si>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</si>
  <si>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</si>
  <si>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</si>
  <si>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</si>
  <si>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</si>
  <si>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</si>
  <si>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</si>
  <si>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</si>
  <si>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</si>
  <si>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</si>
  <si>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</si>
  <si>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</si>
  <si>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</si>
  <si>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</si>
  <si>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</si>
  <si>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</si>
  <si>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</si>
  <si>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</si>
  <si>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</si>
  <si>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</si>
  <si>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</si>
  <si>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</si>
  <si>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</si>
  <si>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</si>
  <si>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</si>
  <si>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</si>
  <si>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</si>
  <si>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</si>
  <si>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</si>
  <si>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</si>
  <si>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</si>
  <si>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</si>
  <si>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</si>
  <si>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</si>
  <si>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</si>
  <si>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</si>
  <si>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</si>
  <si>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</si>
  <si>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</si>
  <si>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</si>
  <si>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</si>
  <si>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</si>
  <si>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</si>
  <si>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</si>
  <si>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</si>
  <si>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</si>
  <si>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</si>
  <si>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</si>
  <si>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</si>
  <si>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</si>
  <si>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</si>
  <si>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</si>
  <si>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</si>
  <si>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</si>
  <si>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</si>
  <si>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</si>
  <si>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</si>
  <si>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</si>
  <si>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</si>
  <si>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</si>
  <si>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</si>
  <si>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</si>
  <si>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</si>
  <si>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</si>
  <si>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</si>
  <si>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</si>
  <si>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</si>
  <si>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</si>
  <si>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</si>
  <si>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</si>
  <si>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</si>
  <si>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</si>
  <si>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</si>
  <si>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</si>
  <si>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</si>
  <si>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</si>
  <si>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</si>
  <si>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</si>
  <si>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</si>
  <si>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</si>
  <si>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</si>
  <si>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</si>
  <si>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</si>
  <si>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</si>
  <si>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</si>
  <si>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</si>
  <si>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</si>
  <si>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</si>
  <si>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</si>
  <si>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</si>
  <si>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</si>
  <si>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</si>
  <si>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</si>
  <si>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</si>
  <si>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</si>
  <si>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</si>
  <si>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</si>
  <si>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</si>
  <si>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</si>
  <si>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</si>
  <si>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</si>
  <si>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</si>
  <si>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</si>
  <si>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</si>
  <si>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</si>
  <si>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</si>
  <si>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</si>
  <si>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</si>
  <si>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</si>
  <si>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</si>
  <si>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</si>
  <si>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</si>
  <si>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</si>
  <si>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</si>
  <si>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</si>
  <si>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</si>
  <si>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</si>
  <si>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</si>
  <si>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</si>
  <si>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</si>
  <si>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</si>
  <si>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</si>
  <si>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</si>
  <si>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</si>
  <si>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</si>
  <si>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</si>
  <si>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</si>
  <si>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</si>
  <si>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</si>
  <si>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</si>
  <si>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</si>
  <si>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</si>
  <si>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</si>
  <si>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</si>
  <si>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</si>
  <si>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</si>
  <si>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</si>
  <si>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</si>
  <si>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</si>
  <si>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</si>
  <si>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</si>
  <si>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</si>
  <si>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</si>
  <si>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</si>
  <si>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</si>
  <si>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</si>
  <si>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</si>
  <si>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</si>
  <si>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</si>
  <si>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</si>
  <si>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</si>
  <si>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</si>
  <si>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</si>
  <si>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</si>
  <si>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</si>
  <si>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</si>
  <si>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</si>
  <si>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</si>
  <si>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</si>
  <si>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</si>
  <si>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</si>
  <si>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</si>
  <si>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</si>
  <si>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</si>
  <si>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</si>
  <si>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</si>
  <si>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</si>
  <si>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</si>
  <si>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</si>
  <si>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</si>
  <si>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</si>
  <si>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</si>
  <si>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</si>
  <si>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</si>
  <si>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</si>
  <si>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</si>
  <si>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</si>
  <si>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</si>
  <si>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</si>
  <si>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</si>
  <si>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</si>
  <si>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</si>
  <si>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</si>
  <si>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</si>
  <si>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</si>
  <si>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</si>
  <si>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</si>
  <si>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</si>
  <si>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</si>
  <si>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</si>
  <si>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</si>
  <si>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</si>
  <si>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</si>
  <si>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</si>
  <si>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</si>
  <si>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</si>
  <si>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</si>
  <si>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</si>
  <si>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</si>
  <si>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</si>
  <si>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</si>
  <si>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</si>
  <si>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</si>
  <si>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</si>
  <si>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</si>
  <si>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</si>
  <si>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</si>
  <si>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</si>
  <si>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</si>
  <si>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</si>
  <si>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</si>
  <si>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</si>
  <si>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</si>
  <si>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</si>
  <si>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</si>
  <si>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</si>
  <si>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</si>
  <si>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</si>
  <si>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</si>
  <si>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</si>
  <si>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</si>
  <si>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</si>
  <si>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</si>
  <si>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</si>
  <si>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</si>
  <si>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</si>
  <si>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</si>
  <si>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</si>
  <si>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</si>
  <si>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</si>
  <si>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</si>
  <si>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</si>
  <si>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</si>
  <si>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</si>
  <si>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</si>
  <si>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</si>
  <si>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</si>
  <si>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</si>
  <si>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</si>
  <si>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</si>
  <si>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</si>
  <si>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</si>
  <si>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</si>
  <si>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</si>
  <si>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</si>
  <si>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</si>
  <si>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</si>
  <si>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</si>
  <si>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</si>
  <si>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</si>
  <si>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</si>
  <si>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</si>
  <si>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</si>
  <si>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</si>
  <si>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</si>
  <si>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</si>
  <si>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</si>
  <si>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</si>
  <si>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</si>
  <si>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</si>
  <si>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</si>
  <si>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</si>
  <si>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</si>
  <si>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</si>
  <si>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</si>
  <si>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</si>
  <si>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</si>
  <si>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</si>
  <si>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</si>
  <si>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</si>
  <si>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</si>
  <si>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</si>
  <si>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</si>
  <si>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</si>
  <si>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</si>
  <si>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</si>
  <si>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</si>
  <si>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</si>
  <si>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</si>
  <si>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</si>
  <si>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</si>
  <si>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</si>
  <si>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</si>
  <si>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</si>
  <si>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</si>
  <si>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</si>
  <si>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</si>
  <si>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</si>
  <si>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</si>
  <si>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</si>
  <si>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</si>
  <si>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</si>
  <si>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</si>
  <si>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</si>
  <si>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</si>
  <si>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</si>
  <si>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</si>
  <si>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</si>
  <si>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</si>
  <si>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</si>
  <si>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</si>
  <si>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</si>
  <si>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</si>
  <si>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</si>
  <si>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</si>
  <si>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</si>
  <si>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</si>
  <si>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</si>
  <si>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</si>
  <si>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</si>
  <si>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</si>
  <si>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</si>
  <si>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</si>
  <si>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</si>
  <si>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</si>
  <si>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</si>
  <si>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</si>
  <si>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</si>
  <si>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</si>
  <si>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</si>
  <si>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</si>
  <si>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</si>
  <si>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</si>
  <si>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</si>
  <si>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</si>
  <si>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</si>
  <si>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</si>
  <si>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</si>
  <si>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</si>
  <si>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</si>
  <si>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</si>
  <si>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</si>
  <si>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</si>
  <si>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</si>
  <si>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</si>
  <si>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</si>
  <si>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</si>
  <si>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</si>
  <si>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</si>
  <si>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</si>
  <si>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</si>
  <si>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</si>
  <si>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</si>
  <si>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</si>
  <si>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</si>
  <si>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</si>
  <si>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</si>
  <si>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</si>
  <si>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</si>
  <si>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</si>
  <si>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</si>
  <si>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</si>
  <si>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</si>
  <si>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</si>
  <si>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</si>
  <si>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</si>
  <si>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</si>
  <si>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</si>
  <si>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</si>
  <si>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</si>
  <si>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</si>
  <si>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</si>
  <si>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</si>
  <si>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</si>
  <si>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</si>
  <si>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</si>
  <si>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</si>
  <si>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</si>
  <si>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</si>
  <si>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</si>
  <si>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</si>
  <si>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</si>
  <si>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</si>
  <si>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</si>
  <si>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</si>
  <si>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</si>
  <si>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</si>
  <si>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</si>
  <si>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</si>
  <si>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</si>
  <si>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</si>
  <si>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</si>
  <si>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</si>
  <si>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</si>
  <si>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</si>
  <si>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</si>
  <si>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</si>
  <si>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</si>
  <si>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</si>
  <si>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</si>
  <si>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</si>
  <si>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</si>
  <si>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</si>
  <si>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</si>
  <si>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</si>
  <si>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</si>
  <si>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</si>
  <si>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</si>
  <si>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</si>
  <si>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</si>
  <si>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</si>
  <si>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</si>
  <si>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</si>
  <si>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</si>
  <si>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</si>
  <si>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</si>
  <si>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</si>
  <si>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</si>
  <si>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</si>
  <si>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</si>
  <si>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</si>
  <si>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</si>
  <si>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</si>
  <si>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</si>
  <si>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</si>
  <si>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</si>
  <si>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</si>
  <si>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</si>
  <si>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</si>
  <si>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</si>
  <si>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</si>
  <si>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</si>
  <si>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</si>
  <si>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</si>
  <si>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</si>
  <si>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</si>
  <si>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</si>
  <si>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</si>
  <si>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</si>
  <si>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</si>
  <si>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</si>
  <si>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</si>
  <si>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</si>
  <si>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</si>
  <si>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</si>
  <si>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</si>
  <si>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</si>
  <si>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</si>
  <si>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</si>
  <si>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</si>
  <si>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</si>
  <si>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</si>
  <si>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</si>
  <si>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</si>
  <si>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</si>
  <si>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</si>
  <si>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</si>
  <si>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</si>
  <si>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</si>
  <si>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</si>
  <si>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</si>
  <si>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</si>
  <si>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</si>
  <si>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</si>
  <si>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</si>
  <si>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</si>
  <si>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</si>
  <si>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</si>
  <si>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</si>
  <si>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</si>
  <si>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</si>
  <si>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</si>
  <si>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</si>
  <si>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</si>
  <si>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</si>
  <si>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</si>
  <si>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</si>
  <si>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</si>
  <si>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</si>
  <si>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</si>
  <si>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</si>
  <si>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</si>
  <si>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</si>
  <si>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</si>
  <si>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</si>
  <si>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</si>
  <si>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</si>
  <si>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</si>
  <si>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</si>
  <si>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</si>
  <si>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</si>
  <si>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</si>
  <si>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</si>
  <si>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</si>
  <si>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</si>
  <si>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</si>
  <si>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</si>
  <si>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</si>
  <si>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</si>
  <si>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</si>
  <si>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</si>
  <si>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</si>
  <si>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</si>
  <si>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</si>
  <si>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</si>
  <si>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</si>
  <si>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</si>
  <si>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</si>
  <si>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</si>
  <si>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</si>
  <si>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</si>
  <si>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</si>
  <si>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</si>
  <si>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</si>
  <si>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</si>
  <si>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</si>
  <si>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</si>
  <si>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</si>
  <si>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</si>
  <si>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</si>
  <si>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</si>
  <si>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</si>
  <si>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</si>
  <si>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</si>
  <si>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</si>
  <si>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</si>
  <si>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</si>
  <si>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</si>
  <si>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</si>
  <si>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</si>
  <si>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</si>
  <si>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</si>
  <si>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</si>
  <si>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</si>
  <si>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</si>
  <si>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</si>
  <si>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</si>
  <si>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</si>
  <si>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</si>
  <si>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</si>
  <si>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</si>
  <si>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</si>
  <si>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</si>
  <si>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</si>
  <si>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</si>
  <si>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</si>
  <si>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</si>
  <si>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</si>
  <si>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</si>
  <si>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</si>
  <si>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</si>
  <si>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</si>
  <si>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</si>
  <si>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</si>
  <si>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</si>
  <si>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</si>
  <si>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</si>
  <si>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</si>
  <si>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</si>
  <si>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</si>
  <si>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</si>
  <si>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</si>
  <si>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</si>
  <si>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</si>
  <si>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</si>
  <si>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</si>
  <si>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</si>
  <si>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</si>
  <si>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</si>
  <si>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</si>
  <si>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</si>
  <si>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</si>
  <si>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</si>
  <si>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</si>
  <si>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</si>
  <si>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</si>
  <si>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</si>
  <si>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</si>
  <si>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</si>
  <si>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</si>
  <si>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</si>
  <si>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</si>
  <si>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</si>
  <si>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</si>
  <si>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</si>
  <si>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</si>
  <si>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</si>
  <si>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</si>
  <si>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</si>
  <si>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</si>
  <si>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</si>
  <si>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</si>
  <si>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</si>
  <si>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</si>
  <si>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</si>
  <si>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</si>
  <si>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</si>
  <si>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</si>
  <si>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</si>
  <si>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</si>
  <si>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</si>
  <si>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</si>
  <si>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</si>
  <si>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</si>
  <si>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</si>
  <si>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</si>
  <si>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</si>
  <si>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</si>
  <si>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</si>
  <si>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</si>
  <si>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</si>
  <si>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</si>
  <si>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</si>
  <si>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</si>
  <si>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</si>
  <si>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</si>
  <si>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</si>
  <si>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</si>
  <si>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</si>
  <si>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</si>
  <si>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</si>
  <si>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</si>
  <si>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</si>
  <si>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</si>
  <si>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</si>
  <si>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</si>
  <si>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</si>
  <si>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</si>
  <si>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</si>
  <si>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</si>
  <si>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</si>
  <si>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</si>
  <si>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</si>
  <si>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</si>
  <si>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</si>
  <si>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</si>
  <si>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</si>
  <si>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</si>
  <si>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</si>
  <si>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</si>
  <si>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</si>
  <si>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</si>
  <si>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</si>
  <si>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</si>
  <si>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</si>
  <si>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</si>
  <si>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</si>
  <si>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</si>
  <si>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</si>
  <si>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</si>
  <si>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</si>
  <si>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</si>
  <si>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</si>
  <si>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</si>
  <si>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</si>
  <si>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</si>
  <si>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</si>
  <si>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</si>
  <si>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</si>
  <si>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</si>
  <si>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</si>
  <si>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</si>
  <si>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</si>
  <si>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</si>
  <si>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</si>
  <si>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</si>
  <si>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</si>
  <si>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</si>
  <si>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</si>
  <si>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</si>
  <si>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</si>
  <si>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</si>
  <si>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</si>
  <si>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</si>
  <si>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</si>
  <si>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</si>
  <si>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</si>
  <si>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</si>
  <si>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</si>
  <si>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</si>
  <si>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</si>
  <si>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</si>
  <si>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</si>
  <si>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</si>
  <si>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</si>
  <si>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</si>
  <si>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</si>
  <si>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</si>
  <si>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</si>
  <si>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</si>
  <si>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</si>
  <si>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</si>
  <si>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</si>
  <si>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</si>
  <si>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</si>
  <si>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</si>
  <si>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</si>
  <si>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</si>
  <si>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</si>
  <si>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</si>
  <si>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</si>
  <si>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</si>
  <si>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</si>
  <si>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</si>
  <si>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</si>
  <si>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</si>
  <si>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</si>
  <si>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</si>
  <si>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</si>
  <si>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</si>
  <si>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</si>
  <si>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</si>
  <si>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</si>
  <si>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</si>
  <si>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</si>
  <si>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</si>
  <si>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</si>
  <si>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</si>
  <si>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</si>
  <si>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</si>
  <si>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</si>
  <si>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</si>
  <si>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</si>
  <si>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</si>
  <si>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</si>
  <si>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</si>
  <si>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</si>
  <si>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</si>
  <si>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</si>
  <si>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</si>
  <si>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</si>
  <si>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</si>
  <si>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</si>
  <si>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</si>
  <si>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</si>
  <si>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</si>
  <si>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</si>
  <si>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</si>
  <si>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</si>
  <si>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</si>
  <si>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</si>
  <si>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</si>
  <si>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</si>
  <si>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</si>
  <si>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</si>
  <si>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</si>
  <si>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</si>
  <si>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</si>
  <si>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</si>
  <si>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</si>
  <si>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</si>
  <si>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</si>
  <si>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</si>
  <si>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</si>
  <si>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</si>
  <si>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</si>
  <si>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</si>
  <si>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</si>
  <si>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</si>
  <si>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</si>
  <si>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</si>
  <si>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</si>
  <si>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</si>
  <si>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</si>
  <si>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</si>
  <si>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</si>
  <si>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</si>
  <si>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</si>
  <si>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</si>
  <si>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</si>
  <si>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</si>
  <si>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</si>
  <si>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</si>
  <si>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</si>
  <si>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</si>
  <si>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</si>
  <si>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</si>
  <si>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</si>
  <si>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</si>
  <si>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</si>
  <si>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</si>
  <si>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</si>
  <si>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</si>
  <si>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</si>
  <si>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</si>
  <si>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</si>
  <si>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</si>
  <si>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</si>
  <si>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</si>
  <si>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</si>
  <si>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</si>
  <si>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</si>
  <si>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</si>
  <si>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</si>
  <si>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</si>
  <si>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</si>
  <si>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</si>
  <si>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</si>
  <si>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</si>
  <si>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</si>
  <si>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</si>
  <si>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</si>
  <si>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</si>
  <si>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</si>
  <si>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</si>
  <si>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</si>
  <si>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</si>
  <si>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</si>
  <si>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</si>
  <si>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</si>
  <si>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</si>
  <si>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</si>
  <si>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</si>
  <si>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</si>
  <si>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</si>
  <si>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</si>
  <si>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</si>
  <si>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</si>
  <si>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</si>
  <si>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</si>
  <si>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</si>
  <si>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</si>
  <si>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</si>
  <si>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</si>
  <si>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</si>
  <si>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</si>
  <si>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</si>
  <si>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</si>
  <si>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</si>
  <si>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</si>
  <si>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</si>
  <si>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</si>
  <si>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</si>
  <si>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</si>
  <si>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</si>
  <si>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</si>
  <si>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</si>
  <si>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</si>
  <si>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</si>
  <si>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</si>
  <si>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</si>
  <si>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</si>
  <si>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</si>
  <si>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</si>
  <si>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</si>
  <si>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</si>
  <si>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</si>
  <si>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</si>
  <si>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</si>
  <si>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</si>
  <si>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</si>
  <si>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</si>
  <si>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</si>
  <si>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</si>
  <si>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</si>
  <si>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</si>
  <si>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</si>
  <si>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</si>
  <si>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</si>
  <si>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</si>
  <si>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</si>
  <si>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</si>
  <si>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</si>
  <si>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</si>
  <si>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</si>
  <si>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</si>
  <si>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</si>
  <si>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</si>
  <si>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</si>
  <si>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</si>
  <si>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</si>
  <si>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</si>
  <si>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</si>
  <si>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</si>
  <si>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</si>
  <si>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</si>
  <si>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</si>
  <si>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</si>
  <si>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</si>
  <si>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</si>
  <si>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</si>
  <si>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</si>
  <si>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</si>
  <si>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</si>
  <si>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</si>
  <si>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</si>
  <si>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</si>
  <si>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</si>
  <si>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</si>
  <si>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</si>
  <si>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</si>
  <si>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</si>
  <si>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</si>
  <si>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</si>
  <si>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</si>
  <si>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</si>
  <si>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</si>
  <si>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</si>
  <si>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</si>
  <si>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</si>
  <si>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</si>
  <si>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</si>
  <si>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</si>
  <si>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</si>
  <si>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</si>
  <si>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</si>
  <si>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</si>
  <si>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</si>
  <si>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</si>
  <si>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</si>
  <si>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</si>
  <si>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</si>
  <si>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</si>
  <si>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</si>
  <si>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</si>
  <si>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</si>
  <si>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</si>
  <si>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</si>
  <si>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</si>
  <si>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</si>
  <si>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</si>
  <si>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</si>
  <si>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</si>
  <si>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</si>
  <si>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</si>
  <si>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</si>
  <si>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</si>
  <si>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</si>
  <si>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</si>
  <si>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</si>
  <si>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</si>
  <si>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</si>
  <si>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</si>
  <si>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</si>
  <si>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</si>
  <si>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</si>
  <si>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</si>
  <si>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</si>
  <si>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</si>
  <si>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</si>
  <si>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</si>
  <si>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</si>
  <si>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</si>
  <si>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</si>
  <si>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</si>
  <si>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</si>
  <si>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</si>
  <si>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</si>
  <si>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</si>
  <si>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</si>
  <si>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</si>
  <si>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</si>
  <si>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</si>
  <si>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</si>
  <si>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</si>
  <si>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</si>
  <si>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</si>
  <si>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</si>
  <si>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</si>
  <si>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</si>
  <si>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</si>
  <si>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</si>
  <si>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</si>
  <si>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</si>
  <si>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</si>
  <si>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</si>
  <si>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</si>
  <si>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</si>
  <si>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</si>
  <si>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</si>
  <si>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</si>
  <si>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</si>
  <si>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</si>
  <si>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</si>
  <si>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</si>
  <si>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</si>
  <si>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</si>
  <si>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</si>
  <si>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</si>
  <si>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</si>
  <si>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</si>
  <si>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</si>
  <si>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</si>
  <si>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</si>
  <si>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</si>
  <si>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</si>
  <si>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</si>
  <si>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</si>
  <si>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</si>
  <si>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</si>
  <si>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</si>
  <si>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</si>
  <si>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</si>
  <si>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</si>
  <si>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</si>
  <si>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</si>
  <si>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</si>
  <si>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</si>
  <si>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</si>
  <si>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</si>
  <si>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</si>
  <si>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</si>
  <si>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</si>
  <si>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</si>
  <si>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</si>
  <si>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</si>
  <si>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</si>
  <si>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</si>
  <si>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</si>
  <si>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</si>
  <si>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</si>
  <si>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</si>
  <si>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</si>
  <si>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</si>
  <si>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</si>
  <si>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</si>
  <si>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</si>
  <si>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</si>
  <si>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</si>
  <si>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</si>
  <si>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</si>
  <si>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</si>
  <si>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</si>
  <si>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</si>
  <si>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</si>
  <si>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</si>
  <si>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</si>
  <si>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</si>
  <si>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</si>
  <si>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</si>
  <si>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</si>
  <si>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</si>
  <si>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</si>
  <si>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</si>
  <si>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</si>
  <si>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</si>
  <si>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</si>
  <si>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</si>
  <si>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</si>
  <si>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</si>
  <si>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</si>
  <si>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</si>
  <si>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</si>
  <si>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</si>
  <si>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</si>
  <si>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</si>
  <si>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</si>
  <si>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</si>
  <si>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</si>
  <si>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</si>
  <si>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</si>
  <si>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</si>
  <si>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</si>
  <si>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</si>
  <si>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</si>
  <si>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</si>
  <si>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</si>
  <si>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</si>
  <si>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</si>
  <si>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</si>
  <si>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</si>
  <si>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</si>
  <si>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</si>
  <si>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</si>
  <si>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</si>
  <si>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</si>
  <si>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</si>
  <si>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</si>
  <si>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</si>
  <si>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</si>
  <si>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</si>
  <si>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</si>
  <si>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</si>
  <si>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</si>
  <si>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</si>
  <si>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</si>
  <si>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</si>
  <si>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</si>
  <si>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</si>
  <si>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</si>
  <si>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</si>
  <si>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</si>
  <si>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</si>
  <si>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</si>
  <si>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</si>
  <si>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</si>
  <si>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</si>
  <si>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</si>
  <si>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</si>
  <si>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</si>
  <si>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</si>
  <si>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</si>
  <si>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</si>
  <si>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</si>
  <si>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</si>
  <si>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</si>
  <si>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</si>
  <si>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</si>
  <si>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</si>
  <si>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</si>
  <si>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</si>
  <si>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</si>
  <si>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</si>
  <si>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</si>
  <si>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</si>
  <si>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</si>
  <si>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</si>
  <si>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</si>
  <si>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</si>
  <si>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</si>
  <si>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</si>
  <si>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</si>
  <si>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</si>
  <si>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</si>
  <si>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</si>
  <si>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</si>
  <si>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</si>
  <si>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</si>
  <si>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</si>
  <si>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</si>
  <si>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</si>
  <si>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</si>
  <si>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</si>
  <si>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</si>
  <si>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</si>
  <si>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</si>
  <si>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</si>
  <si>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</si>
  <si>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</si>
  <si>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</si>
  <si>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</si>
  <si>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</si>
  <si>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</si>
  <si>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</si>
  <si>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</si>
  <si>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</si>
  <si>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</si>
  <si>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</si>
  <si>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</si>
  <si>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</si>
  <si>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</si>
  <si>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</si>
  <si>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</si>
  <si>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</si>
  <si>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</si>
  <si>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</si>
  <si>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</si>
  <si>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</si>
  <si>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</si>
  <si>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</si>
  <si>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</si>
  <si>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</si>
  <si>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</si>
  <si>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</si>
  <si>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</si>
  <si>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</si>
  <si>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</si>
  <si>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</si>
  <si>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</si>
  <si>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</si>
  <si>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</si>
  <si>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</si>
  <si>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</si>
  <si>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</si>
  <si>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</si>
  <si>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</si>
  <si>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</si>
  <si>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</si>
  <si>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</si>
  <si>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</si>
  <si>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</si>
  <si>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</si>
  <si>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</si>
  <si>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</si>
  <si>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</si>
  <si>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</si>
  <si>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</si>
  <si>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</si>
  <si>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</si>
  <si>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</si>
  <si>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</si>
  <si>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</si>
  <si>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</si>
  <si>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</si>
  <si>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</si>
  <si>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</si>
  <si>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</si>
  <si>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</si>
  <si>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</si>
  <si>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</si>
  <si>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</si>
  <si>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</si>
  <si>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</si>
  <si>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</si>
  <si>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</si>
  <si>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</si>
  <si>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</si>
  <si>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</si>
  <si>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</si>
  <si>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</si>
  <si>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</si>
  <si>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</si>
  <si>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</si>
  <si>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</si>
  <si>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</si>
  <si>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</si>
  <si>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</si>
  <si>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</si>
  <si>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</si>
  <si>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</si>
  <si>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</si>
  <si>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</si>
  <si>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</si>
  <si>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</si>
  <si>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</si>
  <si>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</si>
  <si>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</si>
  <si>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</si>
  <si>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</si>
  <si>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</si>
  <si>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</si>
  <si>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</si>
  <si>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</si>
  <si>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</si>
  <si>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</si>
  <si>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</si>
  <si>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</si>
  <si>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</si>
  <si>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</si>
  <si>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</si>
  <si>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</si>
  <si>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</si>
  <si>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</si>
  <si>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</si>
  <si>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</si>
  <si>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</si>
  <si>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</si>
  <si>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</si>
  <si>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</si>
  <si>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</si>
  <si>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</si>
  <si>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</si>
  <si>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</si>
  <si>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</si>
  <si>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</si>
  <si>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</si>
  <si>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</si>
  <si>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</si>
  <si>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</si>
  <si>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</si>
  <si>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</si>
  <si>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</si>
  <si>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</si>
  <si>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</si>
  <si>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</si>
  <si>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</si>
  <si>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</si>
  <si>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</si>
  <si>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</si>
  <si>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</si>
  <si>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</si>
  <si>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</si>
  <si>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</si>
  <si>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</si>
  <si>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</si>
  <si>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</si>
  <si>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</si>
  <si>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</si>
  <si>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</si>
  <si>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</si>
  <si>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</si>
  <si>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</si>
  <si>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</si>
  <si>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</si>
  <si>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</si>
  <si>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</si>
  <si>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</si>
  <si>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</si>
  <si>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</si>
  <si>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</si>
  <si>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</si>
  <si>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</si>
  <si>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</si>
  <si>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</si>
  <si>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</si>
  <si>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</si>
  <si>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</si>
  <si>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</si>
  <si>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</si>
  <si>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</si>
  <si>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</si>
  <si>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</si>
  <si>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</si>
  <si>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</si>
  <si>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</si>
  <si>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</si>
  <si>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</si>
  <si>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</si>
  <si>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</si>
  <si>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</si>
  <si>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</si>
  <si>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</si>
  <si>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</si>
  <si>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</si>
  <si>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</si>
  <si>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</si>
  <si>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</si>
  <si>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</si>
  <si>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</si>
  <si>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</si>
  <si>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</si>
  <si>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</si>
  <si>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</si>
  <si>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</si>
  <si>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</si>
  <si>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</si>
  <si>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</si>
  <si>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</si>
  <si>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</si>
  <si>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</si>
  <si>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</si>
  <si>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</si>
  <si>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</si>
  <si>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</si>
  <si>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</si>
  <si>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</si>
  <si>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</si>
  <si>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</si>
  <si>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</si>
  <si>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</si>
  <si>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</si>
  <si>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</si>
  <si>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</si>
  <si>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</si>
  <si>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</si>
  <si>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</si>
  <si>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</si>
  <si>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</si>
  <si>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</si>
  <si>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</si>
  <si>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</si>
  <si>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</si>
  <si>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</si>
  <si>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</si>
  <si>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</si>
  <si>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</si>
  <si>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</si>
  <si>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</si>
  <si>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</si>
  <si>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</si>
  <si>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</si>
  <si>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</si>
  <si>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</si>
  <si>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</si>
  <si>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</si>
  <si>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</si>
  <si>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</si>
  <si>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</si>
  <si>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</si>
  <si>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</si>
  <si>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</si>
  <si>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</si>
  <si>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</si>
  <si>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</si>
  <si>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</si>
  <si>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</si>
  <si>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</si>
  <si>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</si>
  <si>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</si>
  <si>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</si>
  <si>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</si>
  <si>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</si>
  <si>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</si>
  <si>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</si>
  <si>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</si>
  <si>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</si>
  <si>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</si>
  <si>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</si>
  <si>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</si>
  <si>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</si>
  <si>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</si>
  <si>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</si>
  <si>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</si>
  <si>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</si>
  <si>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</si>
  <si>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</si>
  <si>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</si>
  <si>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</si>
  <si>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</si>
  <si>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</si>
  <si>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</si>
  <si>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</si>
  <si>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</si>
  <si>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</si>
  <si>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</si>
  <si>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</si>
  <si>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</si>
  <si>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</si>
  <si>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</si>
  <si>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</si>
  <si>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</si>
  <si>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</si>
  <si>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</si>
  <si>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</si>
  <si>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</si>
  <si>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</si>
  <si>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</si>
  <si>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</si>
  <si>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</si>
  <si>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</si>
  <si>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</si>
  <si>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</si>
  <si>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</si>
  <si>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</si>
  <si>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</si>
  <si>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</si>
  <si>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</si>
  <si>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</si>
  <si>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</si>
  <si>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</si>
  <si>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</si>
  <si>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</si>
  <si>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</si>
  <si>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</si>
  <si>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</si>
  <si>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</si>
  <si>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</si>
  <si>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</si>
  <si>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</si>
  <si>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</si>
  <si>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</si>
  <si>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</si>
  <si>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</si>
  <si>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</si>
  <si>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</si>
  <si>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</si>
  <si>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</si>
  <si>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</si>
  <si>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</si>
  <si>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</si>
  <si>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</si>
  <si>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</si>
  <si>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</si>
  <si>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</si>
  <si>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</si>
  <si>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</si>
  <si>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</si>
  <si>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</si>
  <si>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</si>
  <si>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</si>
  <si>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</si>
  <si>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</si>
  <si>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</si>
  <si>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</si>
  <si>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</si>
  <si>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</si>
  <si>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</si>
  <si>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</si>
  <si>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</si>
  <si>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</si>
  <si>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</si>
  <si>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</si>
  <si>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</si>
  <si>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</si>
  <si>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</si>
  <si>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</si>
  <si>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</si>
  <si>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</si>
  <si>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</si>
  <si>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</si>
  <si>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</si>
  <si>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</si>
  <si>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</si>
  <si>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</si>
  <si>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</si>
  <si>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</si>
  <si>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</si>
  <si>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</si>
  <si>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</si>
  <si>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</si>
  <si>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</si>
  <si>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</si>
  <si>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</si>
  <si>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</si>
  <si>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</si>
  <si>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</si>
  <si>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</si>
  <si>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</si>
  <si>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</si>
  <si>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</si>
  <si>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</si>
  <si>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</si>
  <si>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</si>
  <si>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</si>
  <si>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</si>
  <si>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</si>
  <si>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</si>
  <si>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</si>
  <si>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</si>
  <si>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</si>
  <si>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</si>
  <si>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</si>
  <si>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</si>
  <si>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</si>
  <si>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</si>
  <si>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</si>
  <si>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</si>
  <si>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</si>
  <si>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</si>
  <si>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</si>
  <si>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</si>
  <si>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</si>
  <si>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</si>
  <si>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</si>
  <si>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</si>
  <si>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</si>
  <si>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</si>
  <si>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</si>
  <si>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</si>
  <si>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</si>
  <si>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</si>
  <si>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</si>
  <si>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</si>
  <si>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</si>
  <si>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</si>
  <si>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</si>
  <si>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</si>
  <si>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</si>
  <si>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</si>
  <si>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</si>
  <si>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</si>
  <si>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</si>
  <si>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</si>
  <si>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</si>
  <si>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</si>
  <si>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</si>
  <si>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</si>
  <si>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</si>
  <si>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</si>
  <si>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</si>
  <si>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</si>
  <si>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</si>
  <si>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</si>
  <si>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</si>
  <si>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</si>
  <si>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</si>
  <si>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</si>
  <si>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</si>
  <si>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</si>
  <si>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</si>
  <si>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</si>
  <si>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</si>
  <si>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</si>
  <si>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</si>
  <si>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</si>
  <si>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</si>
  <si>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</si>
  <si>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</si>
  <si>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</si>
  <si>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</si>
  <si>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</si>
  <si>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</si>
  <si>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</si>
  <si>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</si>
  <si>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</si>
  <si>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</si>
  <si>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</si>
  <si>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</si>
  <si>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</si>
  <si>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</si>
  <si>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</si>
  <si>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</si>
  <si>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</si>
  <si>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</si>
  <si>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</si>
  <si>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</si>
  <si>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</si>
  <si>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</si>
  <si>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</si>
  <si>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</si>
  <si>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</si>
  <si>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</si>
  <si>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</si>
  <si>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</si>
  <si>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</si>
  <si>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</si>
  <si>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</si>
  <si>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</si>
  <si>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</si>
  <si>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</si>
  <si>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</si>
  <si>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</si>
  <si>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</si>
  <si>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</si>
  <si>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</si>
  <si>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</si>
  <si>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</si>
  <si>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</si>
  <si>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</si>
  <si>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</si>
  <si>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</si>
  <si>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</si>
  <si>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</si>
  <si>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</si>
  <si>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</si>
  <si>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</si>
  <si>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</si>
  <si>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</si>
  <si>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</si>
  <si>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</si>
  <si>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</si>
  <si>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</si>
  <si>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</si>
  <si>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</si>
  <si>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</si>
  <si>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</si>
  <si>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</si>
  <si>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</si>
  <si>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</si>
  <si>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</si>
  <si>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</si>
  <si>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</si>
  <si>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</si>
  <si>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</si>
  <si>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</si>
  <si>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</si>
  <si>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</si>
  <si>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</si>
  <si>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</si>
  <si>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</si>
  <si>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</si>
  <si>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</si>
  <si>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</si>
  <si>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</si>
  <si>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</si>
  <si>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</si>
  <si>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</si>
  <si>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</si>
  <si>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</si>
  <si>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</si>
  <si>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</si>
  <si>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</si>
  <si>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</si>
  <si>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</si>
  <si>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</si>
  <si>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</si>
  <si>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</si>
  <si>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</si>
  <si>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</si>
  <si>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</si>
  <si>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</si>
  <si>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</si>
  <si>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</si>
  <si>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</si>
  <si>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</si>
  <si>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</si>
  <si>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</si>
  <si>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</si>
  <si>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</si>
  <si>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</si>
  <si>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</si>
  <si>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</si>
  <si>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</si>
  <si>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</si>
  <si>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</si>
  <si>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</si>
  <si>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</si>
  <si>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</si>
  <si>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</si>
  <si>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</si>
  <si>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</si>
  <si>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</si>
  <si>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</si>
  <si>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</si>
  <si>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</si>
  <si>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</si>
  <si>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</si>
  <si>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</si>
  <si>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</si>
  <si>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</si>
  <si>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</si>
  <si>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</si>
  <si>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</si>
  <si>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</si>
  <si>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</si>
  <si>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</si>
  <si>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</si>
  <si>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</si>
  <si>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</si>
  <si>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</si>
  <si>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</si>
  <si>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</si>
  <si>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</si>
  <si>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</si>
  <si>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</si>
  <si>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</si>
  <si>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</si>
  <si>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</si>
  <si>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</si>
  <si>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</si>
  <si>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</si>
  <si>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</si>
  <si>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</si>
  <si>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</si>
  <si>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</si>
  <si>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</si>
  <si>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</si>
  <si>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</si>
  <si>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</si>
  <si>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</si>
  <si>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</si>
  <si>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</si>
  <si>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</si>
  <si>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</si>
  <si>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</si>
  <si>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</si>
  <si>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</si>
  <si>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</si>
  <si>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</si>
  <si>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</si>
  <si>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</si>
  <si>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</si>
  <si>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</si>
  <si>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</si>
  <si>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</si>
  <si>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</si>
  <si>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</si>
  <si>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</si>
  <si>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</si>
  <si>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</si>
  <si>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</si>
  <si>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</si>
  <si>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</si>
  <si>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</si>
  <si>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</si>
  <si>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</si>
  <si>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</si>
  <si>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</si>
  <si>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</si>
  <si>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</si>
  <si>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</si>
  <si>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</si>
  <si>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</si>
  <si>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</si>
  <si>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</si>
  <si>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</si>
  <si>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</si>
  <si>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</si>
  <si>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</si>
  <si>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</si>
  <si>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</si>
  <si>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</si>
  <si>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</si>
  <si>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</si>
  <si>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</si>
  <si>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</si>
  <si>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</si>
  <si>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</si>
  <si>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</si>
  <si>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</si>
  <si>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</si>
  <si>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</si>
  <si>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</si>
  <si>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</si>
  <si>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</si>
  <si>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</si>
  <si>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</si>
  <si>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</si>
  <si>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</si>
  <si>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</si>
  <si>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</si>
  <si>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</si>
  <si>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</si>
  <si>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</si>
  <si>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</si>
  <si>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</si>
  <si>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</si>
  <si>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</si>
  <si>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</si>
  <si>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</si>
  <si>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</si>
  <si>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</si>
  <si>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</si>
  <si>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</si>
  <si>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</si>
  <si>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</si>
  <si>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</si>
  <si>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</si>
  <si>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</si>
  <si>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</si>
  <si>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</si>
  <si>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</si>
  <si>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</si>
  <si>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</si>
  <si>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</si>
  <si>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</si>
  <si>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</si>
  <si>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</si>
  <si>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</si>
  <si>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</si>
  <si>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</si>
  <si>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</si>
  <si>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</si>
  <si>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</si>
  <si>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</si>
  <si>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</si>
  <si>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</si>
  <si>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</si>
  <si>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</si>
  <si>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</si>
  <si>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</si>
  <si>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</si>
  <si>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</si>
  <si>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</si>
  <si>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</si>
  <si>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</si>
  <si>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</si>
  <si>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</si>
  <si>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</si>
  <si>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</si>
  <si>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</si>
  <si>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</si>
  <si>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</si>
  <si>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</si>
  <si>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</si>
  <si>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</si>
  <si>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</si>
  <si>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</si>
  <si>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</si>
  <si>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</si>
  <si>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</si>
  <si>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</si>
  <si>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</si>
  <si>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</si>
  <si>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</si>
  <si>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</si>
  <si>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</si>
  <si>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</si>
  <si>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</si>
  <si>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</si>
  <si>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</si>
  <si>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</si>
  <si>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</si>
  <si>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</si>
  <si>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</si>
  <si>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</si>
  <si>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</si>
  <si>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</si>
  <si>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</si>
  <si>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</si>
  <si>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</si>
  <si>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</si>
  <si>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</si>
  <si>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</si>
  <si>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</si>
  <si>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</si>
  <si>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</si>
  <si>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</si>
  <si>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</si>
  <si>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</si>
  <si>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</si>
  <si>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</si>
  <si>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</si>
  <si>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</si>
  <si>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</si>
  <si>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</si>
  <si>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</si>
  <si>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</si>
  <si>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</si>
  <si>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</si>
  <si>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</si>
  <si>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</si>
  <si>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</si>
  <si>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</si>
  <si>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</si>
  <si>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</si>
  <si>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</si>
  <si>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</si>
  <si>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</si>
  <si>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</si>
  <si>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</si>
  <si>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</si>
  <si>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</si>
  <si>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</si>
  <si>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</si>
  <si>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</si>
  <si>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</si>
  <si>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</si>
  <si>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</si>
  <si>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</si>
  <si>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</si>
  <si>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</si>
  <si>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</si>
  <si>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</si>
  <si>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</si>
  <si>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</si>
  <si>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</si>
  <si>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</si>
  <si>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</si>
  <si>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</si>
  <si>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</si>
  <si>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</si>
  <si>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</si>
  <si>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</si>
  <si>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</si>
  <si>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</si>
  <si>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</si>
  <si>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</si>
  <si>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</si>
  <si>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</si>
  <si>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</si>
  <si>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</si>
  <si>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</si>
  <si>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</si>
  <si>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</si>
  <si>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</si>
  <si>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</si>
  <si>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</si>
  <si>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</si>
  <si>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</si>
  <si>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</si>
  <si>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</si>
  <si>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</si>
  <si>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</si>
  <si>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</si>
  <si>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</si>
  <si>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</si>
  <si>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</si>
  <si>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</si>
  <si>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</si>
  <si>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</si>
  <si>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</si>
  <si>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</si>
  <si>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</si>
  <si>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</si>
  <si>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</si>
  <si>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</si>
  <si>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</si>
  <si>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</si>
  <si>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</si>
  <si>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</si>
  <si>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</si>
  <si>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</si>
  <si>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</si>
  <si>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</si>
  <si>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</si>
  <si>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</si>
  <si>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</si>
  <si>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</si>
  <si>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</si>
  <si>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</si>
  <si>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</si>
  <si>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</si>
  <si>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</si>
  <si>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</si>
  <si>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</si>
  <si>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</si>
  <si>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</si>
  <si>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</si>
  <si>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</si>
  <si>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</si>
  <si>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</si>
  <si>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</si>
  <si>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</si>
  <si>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</si>
  <si>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</si>
  <si>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</si>
  <si>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</si>
  <si>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</si>
  <si>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</si>
  <si>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</si>
  <si>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</si>
  <si>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</si>
  <si>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</si>
  <si>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</si>
  <si>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</si>
  <si>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</si>
  <si>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</si>
  <si>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</si>
  <si>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</si>
  <si>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</si>
  <si>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</si>
  <si>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</si>
  <si>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</si>
  <si>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</si>
  <si>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</si>
  <si>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</si>
  <si>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</si>
  <si>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</si>
  <si>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</si>
  <si>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</si>
  <si>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</si>
  <si>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</si>
  <si>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</si>
  <si>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</si>
  <si>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</si>
  <si>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</si>
  <si>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</si>
  <si>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</si>
  <si>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</si>
  <si>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</si>
  <si>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</si>
  <si>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</si>
  <si>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</si>
  <si>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</si>
  <si>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</si>
  <si>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</si>
  <si>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</si>
  <si>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</si>
  <si>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</si>
  <si>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</si>
  <si>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</si>
  <si>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</si>
  <si>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</si>
  <si>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</si>
  <si>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</si>
  <si>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</si>
  <si>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</si>
  <si>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</si>
  <si>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</si>
  <si>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</si>
  <si>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</si>
  <si>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</si>
  <si>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</si>
  <si>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</si>
  <si>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</si>
  <si>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</si>
  <si>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</si>
  <si>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</si>
  <si>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</si>
  <si>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</si>
  <si>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</si>
  <si>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</si>
  <si>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</si>
  <si>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</si>
  <si>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</si>
  <si>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</si>
  <si>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</si>
  <si>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</si>
  <si>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</si>
  <si>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</si>
  <si>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</si>
  <si>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</si>
  <si>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</si>
  <si>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</si>
  <si>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</si>
  <si>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</si>
  <si>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</si>
  <si>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</si>
  <si>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</si>
  <si>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</si>
  <si>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</si>
  <si>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</si>
  <si>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</si>
  <si>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</si>
  <si>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</si>
  <si>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</si>
  <si>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</si>
  <si>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</si>
  <si>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</si>
  <si>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</si>
  <si>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</si>
  <si>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</si>
  <si>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</si>
  <si>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</si>
  <si>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</si>
  <si>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</si>
  <si>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</si>
  <si>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</si>
  <si>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</si>
  <si>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</si>
  <si>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</si>
  <si>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</si>
  <si>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</si>
  <si>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</si>
  <si>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</si>
  <si>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</si>
  <si>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</si>
  <si>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</si>
  <si>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</si>
  <si>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</si>
  <si>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</si>
  <si>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</si>
  <si>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</si>
  <si>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</si>
  <si>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</si>
  <si>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</si>
  <si>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</si>
  <si>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</si>
  <si>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</si>
  <si>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</si>
  <si>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</si>
  <si>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</si>
  <si>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</si>
  <si>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</si>
  <si>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</si>
  <si>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</si>
  <si>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</si>
  <si>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</si>
  <si>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</si>
  <si>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</si>
  <si>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</si>
  <si>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</si>
  <si>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</si>
  <si>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</si>
  <si>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</si>
  <si>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</si>
  <si>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</si>
  <si>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</si>
  <si>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</si>
  <si>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</si>
  <si>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</si>
  <si>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</si>
  <si>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</si>
  <si>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</si>
  <si>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</si>
  <si>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</si>
  <si>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</si>
  <si>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</si>
  <si>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</si>
  <si>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</si>
  <si>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</si>
  <si>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</si>
  <si>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</si>
  <si>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</si>
  <si>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</si>
  <si>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</si>
  <si>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</si>
  <si>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</si>
  <si>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</si>
  <si>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</si>
  <si>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</si>
  <si>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</si>
  <si>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</si>
  <si>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</si>
  <si>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</si>
  <si>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</si>
  <si>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</si>
  <si>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</si>
  <si>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</si>
  <si>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</si>
  <si>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</si>
  <si>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</si>
  <si>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</si>
  <si>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</si>
  <si>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</si>
  <si>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</si>
  <si>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</si>
  <si>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</si>
  <si>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</si>
  <si>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</si>
  <si>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</si>
  <si>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</si>
  <si>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</si>
  <si>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</si>
  <si>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</si>
  <si>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</si>
  <si>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</si>
  <si>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</si>
  <si>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</si>
  <si>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</si>
  <si>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</si>
  <si>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</si>
  <si>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</si>
  <si>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</si>
  <si>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</si>
  <si>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</si>
  <si>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</si>
  <si>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</si>
  <si>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</si>
  <si>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</si>
  <si>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</si>
  <si>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</si>
  <si>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</si>
  <si>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</si>
  <si>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</si>
  <si>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</si>
  <si>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</si>
  <si>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</si>
  <si>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</si>
  <si>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</si>
  <si>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</si>
  <si>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</si>
  <si>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</si>
  <si>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</si>
  <si>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</si>
  <si>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</si>
  <si>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</si>
  <si>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</si>
  <si>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</si>
  <si>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</si>
  <si>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</si>
  <si>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</si>
  <si>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</si>
  <si>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</si>
  <si>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</si>
  <si>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</si>
  <si>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</si>
  <si>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</si>
  <si>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</si>
  <si>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</si>
  <si>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</si>
  <si>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</si>
  <si>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</si>
  <si>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</si>
  <si>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</si>
  <si>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</si>
  <si>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</si>
  <si>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</si>
  <si>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</si>
  <si>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</si>
  <si>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</si>
  <si>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</si>
  <si>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</si>
  <si>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</si>
  <si>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</si>
  <si>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</si>
  <si>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</si>
  <si>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</si>
  <si>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</si>
  <si>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</si>
  <si>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</si>
  <si>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</si>
  <si>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</si>
  <si>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</si>
  <si>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</si>
  <si>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</si>
  <si>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</si>
  <si>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</si>
  <si>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</si>
  <si>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</si>
  <si>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</si>
  <si>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</si>
  <si>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</si>
  <si>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</si>
  <si>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</si>
  <si>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</si>
  <si>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</si>
  <si>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</si>
  <si>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</si>
  <si>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</si>
  <si>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</si>
  <si>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</si>
  <si>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</si>
  <si>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</si>
  <si>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</si>
  <si>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</si>
  <si>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</si>
  <si>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</si>
  <si>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</si>
  <si>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</si>
  <si>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</si>
  <si>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</si>
  <si>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</si>
  <si>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</si>
  <si>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</si>
  <si>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</si>
  <si>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</si>
  <si>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</si>
  <si>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</si>
  <si>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</si>
  <si>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</si>
  <si>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</si>
  <si>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</si>
  <si>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</si>
  <si>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</si>
  <si>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</si>
  <si>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</si>
  <si>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</si>
  <si>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</si>
  <si>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</si>
  <si>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</si>
  <si>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</si>
  <si>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</si>
  <si>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</si>
  <si>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</si>
  <si>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</si>
  <si>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</si>
  <si>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</si>
  <si>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</si>
  <si>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</si>
  <si>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</si>
  <si>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</si>
  <si>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</si>
  <si>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</si>
  <si>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</si>
  <si>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</si>
  <si>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</si>
  <si>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</si>
  <si>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</si>
  <si>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</si>
  <si>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</si>
  <si>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</si>
  <si>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</si>
  <si>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</si>
  <si>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</si>
  <si>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</si>
  <si>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</si>
  <si>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</si>
  <si>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</si>
  <si>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</si>
  <si>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</si>
  <si>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</si>
  <si>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</si>
  <si>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</si>
  <si>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</si>
  <si>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</si>
  <si>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</si>
  <si>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</si>
  <si>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</si>
  <si>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</si>
  <si>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</si>
  <si>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</si>
  <si>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</si>
  <si>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</si>
  <si>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</si>
  <si>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</si>
  <si>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</si>
  <si>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</si>
  <si>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</si>
  <si>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</si>
  <si>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</si>
  <si>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</si>
  <si>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</si>
  <si>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</si>
  <si>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</si>
  <si>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</si>
  <si>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</si>
  <si>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</si>
  <si>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</si>
  <si>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</si>
  <si>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</si>
  <si>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</si>
  <si>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</si>
  <si>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</si>
  <si>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</si>
  <si>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</si>
  <si>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</si>
  <si>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</si>
  <si>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</si>
  <si>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</si>
  <si>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</si>
  <si>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</si>
  <si>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</si>
  <si>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</si>
  <si>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</si>
  <si>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</si>
  <si>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</si>
  <si>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</si>
  <si>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</si>
  <si>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</si>
  <si>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</si>
  <si>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</si>
  <si>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</si>
  <si>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</si>
  <si>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</si>
  <si>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</si>
  <si>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</si>
  <si>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</si>
  <si>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</si>
  <si>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</si>
  <si>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</si>
  <si>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</si>
  <si>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</si>
  <si>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</si>
  <si>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</si>
  <si>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</si>
  <si>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</si>
  <si>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</si>
  <si>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</si>
  <si>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</si>
  <si>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</si>
  <si>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</si>
  <si>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</si>
  <si>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</si>
  <si>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</si>
  <si>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</si>
  <si>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</si>
  <si>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</si>
  <si>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</si>
  <si>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</si>
  <si>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</si>
  <si>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</si>
  <si>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</si>
  <si>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</si>
  <si>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</si>
  <si>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</si>
  <si>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</si>
  <si>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</si>
  <si>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</si>
  <si>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</si>
  <si>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</si>
  <si>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</si>
  <si>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</si>
  <si>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</si>
  <si>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</si>
  <si>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</si>
  <si>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</si>
  <si>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</si>
  <si>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</si>
  <si>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</si>
  <si>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</si>
  <si>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</si>
  <si>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</si>
  <si>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</si>
  <si>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</si>
  <si>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</si>
  <si>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</si>
  <si>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</si>
  <si>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</si>
  <si>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</si>
  <si>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</si>
  <si>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</si>
  <si>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</si>
  <si>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</si>
  <si>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</si>
  <si>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</si>
  <si>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</si>
  <si>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</si>
  <si>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</si>
  <si>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</si>
  <si>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</si>
  <si>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</si>
  <si>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</si>
  <si>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</si>
  <si>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</si>
  <si>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</si>
  <si>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</si>
  <si>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</si>
  <si>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</si>
  <si>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</si>
  <si>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</si>
  <si>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</si>
  <si>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</si>
  <si>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</si>
  <si>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</si>
  <si>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</si>
  <si>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</si>
  <si>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</si>
  <si>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</si>
  <si>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</si>
  <si>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</si>
  <si>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</si>
  <si>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</si>
  <si>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</si>
  <si>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</si>
  <si>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</si>
  <si>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</si>
  <si>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</si>
  <si>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</si>
  <si>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</si>
  <si>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</si>
  <si>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</si>
  <si>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</si>
  <si>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</si>
  <si>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</si>
  <si>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</si>
  <si>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</si>
  <si>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</si>
  <si>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</si>
  <si>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</si>
  <si>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</si>
  <si>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</si>
  <si>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</si>
  <si>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</si>
  <si>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</si>
  <si>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</si>
  <si>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</si>
  <si>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</si>
  <si>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</si>
  <si>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</si>
  <si>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</si>
  <si>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</si>
  <si>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</si>
  <si>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</si>
  <si>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</si>
  <si>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</si>
  <si>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</si>
  <si>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</si>
  <si>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</si>
  <si>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</si>
  <si>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</si>
  <si>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</si>
  <si>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</si>
  <si>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</si>
  <si>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</si>
  <si>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</si>
  <si>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</si>
  <si>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</si>
  <si>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</si>
  <si>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</si>
  <si>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</si>
  <si>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</si>
  <si>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</si>
  <si>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</si>
  <si>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</si>
  <si>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</si>
  <si>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</si>
  <si>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</si>
  <si>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</si>
  <si>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</si>
  <si>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</si>
  <si>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</si>
  <si>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</si>
  <si>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</si>
  <si>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</si>
  <si>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</si>
  <si>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</si>
  <si>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</si>
  <si>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</si>
  <si>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</si>
  <si>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</si>
  <si>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</si>
  <si>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</si>
  <si>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</si>
  <si>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</si>
  <si>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</si>
  <si>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</si>
  <si>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</si>
  <si>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</si>
  <si>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</si>
  <si>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</si>
  <si>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</si>
  <si>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</si>
  <si>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</si>
  <si>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</si>
  <si>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</si>
  <si>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</si>
  <si>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</si>
  <si>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</si>
  <si>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</si>
  <si>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</si>
  <si>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</si>
  <si>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</si>
  <si>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</si>
  <si>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</si>
  <si>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</si>
  <si>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</si>
  <si>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</si>
  <si>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</si>
  <si>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</si>
  <si>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</si>
  <si>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</si>
  <si>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</si>
  <si>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</si>
  <si>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</si>
  <si>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</si>
  <si>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</si>
  <si>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</si>
  <si>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</si>
  <si>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</si>
  <si>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</si>
  <si>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</si>
  <si>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</si>
  <si>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</si>
  <si>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</si>
  <si>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</si>
  <si>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</si>
  <si>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</si>
  <si>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</si>
  <si>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</si>
  <si>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</si>
  <si>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</si>
  <si>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</si>
  <si>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</si>
  <si>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</si>
  <si>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</si>
  <si>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</si>
  <si>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</si>
  <si>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</si>
  <si>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</si>
  <si>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</si>
  <si>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</si>
  <si>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</si>
  <si>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</si>
  <si>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</si>
  <si>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</si>
  <si>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</si>
  <si>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</si>
  <si>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</si>
  <si>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</si>
  <si>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</si>
  <si>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</si>
  <si>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</si>
  <si>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</si>
  <si>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</si>
  <si>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</si>
  <si>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</si>
  <si>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</si>
  <si>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</si>
  <si>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</si>
  <si>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</si>
  <si>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</si>
  <si>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</si>
  <si>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</si>
  <si>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</si>
  <si>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</si>
  <si>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</si>
  <si>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</si>
  <si>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</si>
  <si>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</si>
  <si>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</si>
  <si>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</si>
  <si>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</si>
  <si>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</si>
  <si>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</si>
  <si>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</si>
  <si>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</si>
  <si>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</si>
  <si>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</si>
  <si>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</si>
  <si>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</si>
  <si>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</si>
  <si>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</si>
  <si>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</si>
  <si>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</si>
  <si>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</si>
  <si>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</si>
  <si>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</si>
  <si>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</si>
  <si>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</si>
  <si>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</si>
  <si>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</si>
  <si>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</si>
  <si>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</si>
  <si>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</si>
  <si>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</si>
  <si>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</si>
  <si>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</si>
  <si>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</si>
  <si>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</si>
  <si>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</si>
  <si>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</si>
  <si>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</si>
  <si>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</si>
  <si>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</si>
  <si>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</si>
  <si>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</si>
  <si>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</si>
  <si>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</si>
  <si>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</si>
  <si>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</si>
  <si>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</si>
  <si>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</si>
  <si>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</si>
  <si>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</si>
  <si>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</si>
  <si>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</si>
  <si>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</si>
  <si>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</si>
  <si>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</si>
  <si>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</si>
  <si>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</si>
  <si>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</si>
  <si>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</si>
  <si>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</si>
  <si>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</si>
  <si>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</si>
  <si>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</si>
  <si>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</si>
  <si>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</si>
  <si>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</si>
  <si>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</si>
  <si>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</si>
  <si>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</si>
  <si>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</si>
  <si>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</si>
  <si>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</si>
  <si>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</si>
  <si>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</si>
  <si>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</si>
  <si>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</si>
  <si>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</si>
  <si>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</si>
  <si>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</si>
  <si>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</si>
  <si>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</si>
  <si>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</si>
  <si>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</si>
  <si>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</si>
  <si>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</si>
  <si>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</si>
  <si>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</si>
  <si>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</si>
  <si>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</si>
  <si>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</si>
  <si>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</si>
  <si>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</si>
  <si>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</si>
  <si>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</si>
  <si>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</si>
  <si>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</si>
  <si>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</si>
  <si>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</si>
  <si>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</si>
  <si>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</si>
  <si>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</si>
  <si>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</si>
  <si>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</si>
  <si>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</si>
  <si>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</si>
  <si>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</si>
  <si>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</si>
  <si>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</si>
  <si>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</si>
  <si>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</si>
  <si>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</si>
  <si>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</si>
  <si>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</si>
  <si>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</si>
  <si>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</si>
  <si>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</si>
  <si>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</si>
  <si>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</si>
  <si>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</si>
  <si>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</si>
  <si>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</si>
  <si>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</si>
  <si>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</si>
  <si>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</si>
  <si>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</si>
  <si>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</si>
  <si>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</si>
  <si>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</si>
  <si>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</si>
  <si>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</si>
  <si>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</si>
  <si>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</si>
  <si>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</si>
  <si>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</si>
  <si>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</si>
  <si>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</si>
  <si>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</si>
  <si>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</si>
  <si>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</si>
  <si>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</si>
  <si>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</si>
  <si>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</si>
  <si>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</si>
  <si>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</si>
  <si>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</si>
  <si>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</si>
  <si>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</si>
  <si>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</si>
  <si>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</si>
  <si>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</si>
  <si>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</si>
  <si>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</si>
  <si>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</si>
  <si>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</si>
  <si>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</si>
  <si>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</si>
  <si>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</si>
  <si>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</si>
  <si>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</si>
  <si>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</si>
  <si>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</si>
  <si>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</si>
  <si>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</si>
  <si>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</si>
  <si>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</si>
  <si>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</si>
  <si>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</si>
  <si>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</si>
  <si>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</si>
  <si>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</si>
  <si>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</si>
  <si>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</si>
  <si>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</si>
  <si>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</si>
  <si>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</si>
  <si>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</si>
  <si>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</si>
  <si>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</si>
  <si>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</si>
  <si>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</si>
  <si>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</si>
  <si>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</si>
  <si>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</si>
  <si>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</si>
  <si>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</si>
  <si>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</si>
  <si>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</si>
  <si>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</si>
  <si>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</si>
  <si>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</si>
  <si>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</si>
  <si>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</si>
  <si>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</si>
  <si>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</si>
  <si>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</si>
  <si>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</si>
  <si>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</si>
  <si>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</si>
  <si>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</si>
  <si>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</si>
  <si>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</si>
  <si>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</si>
  <si>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</si>
  <si>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</si>
  <si>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</si>
  <si>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</si>
  <si>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</si>
  <si>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</si>
  <si>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</si>
  <si>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</si>
  <si>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</si>
  <si>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</si>
  <si>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</si>
  <si>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</si>
  <si>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</si>
  <si>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</si>
  <si>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</si>
  <si>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</si>
  <si>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</si>
  <si>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</si>
  <si>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</si>
  <si>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</si>
  <si>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</si>
  <si>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</si>
  <si>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</si>
  <si>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</si>
  <si>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</si>
  <si>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</si>
  <si>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</si>
  <si>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</si>
  <si>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</si>
  <si>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</si>
  <si>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</si>
  <si>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</si>
  <si>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</si>
  <si>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</si>
  <si>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</si>
  <si>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</si>
  <si>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</si>
  <si>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</si>
  <si>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</si>
  <si>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</si>
  <si>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</si>
  <si>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</si>
  <si>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</si>
  <si>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</si>
  <si>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</si>
  <si>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</si>
  <si>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</si>
  <si>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</si>
  <si>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</si>
  <si>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</si>
  <si>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</si>
  <si>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</si>
  <si>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</si>
  <si>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</si>
  <si>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</si>
  <si>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</si>
  <si>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</si>
  <si>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</si>
  <si>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</si>
  <si>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</si>
  <si>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</si>
  <si>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</si>
  <si>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</si>
  <si>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</si>
  <si>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</si>
  <si>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</si>
  <si>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</si>
  <si>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</si>
  <si>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</si>
  <si>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</si>
  <si>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</si>
  <si>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</si>
  <si>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</si>
  <si>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</si>
  <si>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</si>
  <si>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</si>
  <si>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</si>
  <si>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</si>
  <si>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</si>
  <si>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</si>
  <si>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</si>
  <si>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</si>
  <si>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</si>
  <si>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</si>
  <si>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</si>
  <si>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</si>
  <si>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</si>
  <si>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</si>
  <si>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</si>
  <si>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</si>
  <si>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</si>
  <si>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</si>
  <si>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</si>
  <si>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</si>
  <si>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</si>
  <si>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</si>
  <si>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</si>
  <si>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</si>
  <si>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</si>
  <si>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</si>
  <si>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</si>
  <si>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</si>
  <si>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</si>
  <si>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</si>
  <si>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</si>
  <si>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</si>
  <si>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</si>
  <si>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</si>
  <si>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</si>
  <si>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</si>
  <si>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</si>
  <si>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</si>
  <si>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</si>
  <si>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</si>
  <si>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</si>
  <si>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</si>
  <si>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</si>
  <si>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</si>
  <si>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</si>
  <si>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</si>
  <si>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</si>
  <si>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</si>
  <si>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</si>
  <si>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</si>
  <si>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</si>
  <si>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</si>
  <si>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</si>
  <si>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</si>
  <si>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</si>
  <si>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</si>
  <si>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</si>
  <si>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</si>
  <si>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</si>
  <si>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</si>
  <si>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</si>
  <si>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</si>
  <si>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</si>
  <si>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</si>
  <si>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</si>
  <si>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</si>
  <si>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</si>
  <si>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</si>
  <si>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</si>
  <si>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</si>
  <si>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</si>
  <si>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</si>
  <si>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</si>
  <si>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</si>
  <si>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</si>
  <si>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</si>
  <si>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</si>
  <si>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</si>
  <si>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</si>
  <si>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</si>
  <si>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</si>
  <si>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</si>
  <si>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</si>
  <si>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</si>
  <si>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</si>
  <si>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</si>
  <si>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</si>
  <si>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</si>
  <si>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</si>
  <si>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</si>
  <si>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</si>
  <si>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</si>
  <si>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</si>
  <si>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</si>
  <si>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</si>
  <si>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</si>
  <si>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</si>
  <si>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</si>
  <si>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</si>
  <si>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</si>
  <si>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</si>
  <si>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</si>
  <si>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</si>
  <si>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</si>
  <si>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</si>
  <si>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</si>
  <si>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</si>
  <si>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</si>
  <si>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</si>
  <si>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</si>
  <si>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</si>
  <si>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</si>
  <si>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</si>
  <si>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</si>
  <si>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</si>
  <si>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</si>
  <si>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</si>
  <si>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</si>
  <si>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</si>
  <si>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</si>
  <si>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</si>
  <si>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</si>
  <si>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</si>
  <si>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</si>
  <si>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</si>
  <si>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</si>
  <si>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</si>
  <si>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</si>
  <si>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</si>
  <si>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</si>
  <si>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</si>
  <si>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</si>
  <si>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</si>
  <si>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</si>
  <si>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</si>
  <si>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</si>
  <si>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</si>
  <si>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</si>
  <si>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</si>
  <si>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</si>
  <si>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</si>
  <si>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</si>
  <si>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</si>
  <si>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</si>
  <si>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</si>
  <si>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</si>
  <si>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</si>
  <si>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</si>
  <si>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</si>
  <si>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</si>
  <si>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</si>
  <si>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</si>
  <si>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</si>
  <si>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</si>
  <si>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</si>
  <si>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</si>
  <si>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</si>
  <si>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</si>
  <si>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</si>
  <si>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</si>
  <si>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</si>
  <si>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</si>
  <si>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</si>
  <si>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</si>
  <si>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</si>
  <si>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</si>
  <si>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</si>
  <si>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</si>
  <si>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</si>
  <si>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</si>
  <si>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</si>
  <si>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</si>
  <si>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</si>
  <si>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</si>
  <si>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</si>
  <si>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</si>
  <si>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</si>
  <si>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</si>
  <si>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</si>
  <si>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</si>
  <si>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</si>
  <si>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</si>
  <si>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</si>
  <si>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</si>
  <si>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</si>
  <si>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</si>
  <si>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</si>
  <si>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</si>
  <si>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</si>
  <si>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</si>
  <si>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</si>
  <si>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</si>
  <si>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</si>
  <si>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</si>
  <si>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</si>
  <si>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</si>
  <si>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</si>
  <si>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</si>
  <si>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</si>
  <si>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</si>
  <si>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</si>
  <si>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</si>
  <si>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</si>
  <si>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</si>
  <si>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</si>
  <si>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</si>
  <si>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</si>
  <si>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</si>
  <si>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</si>
  <si>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</si>
  <si>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</si>
  <si>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</si>
  <si>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</si>
  <si>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</si>
  <si>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</si>
  <si>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</si>
  <si>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</si>
  <si>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</si>
  <si>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</si>
  <si>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</si>
  <si>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</si>
  <si>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</si>
  <si>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</si>
  <si>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</si>
  <si>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</si>
  <si>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</si>
  <si>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</si>
  <si>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</si>
  <si>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</si>
  <si>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</si>
  <si>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</si>
  <si>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</si>
  <si>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</si>
  <si>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</si>
  <si>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</si>
  <si>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</si>
  <si>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</si>
  <si>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</si>
  <si>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</si>
  <si>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</si>
  <si>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</si>
  <si>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</si>
  <si>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</si>
  <si>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</si>
  <si>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</si>
  <si>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</si>
  <si>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</si>
  <si>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</si>
  <si>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</si>
  <si>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</si>
  <si>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</si>
  <si>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</si>
  <si>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</si>
  <si>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</si>
  <si>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</si>
  <si>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</si>
  <si>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</si>
  <si>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</si>
  <si>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</si>
  <si>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</si>
  <si>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</si>
  <si>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</si>
  <si>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</si>
  <si>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</si>
  <si>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</si>
  <si>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</si>
  <si>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</si>
  <si>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</si>
  <si>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</si>
  <si>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</si>
  <si>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</si>
  <si>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</si>
  <si>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</si>
  <si>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</si>
  <si>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</si>
  <si>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</si>
  <si>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</si>
  <si>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</si>
  <si>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</si>
  <si>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</si>
  <si>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</si>
  <si>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</si>
  <si>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</si>
  <si>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</si>
  <si>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</si>
  <si>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</si>
  <si>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</si>
  <si>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</si>
  <si>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</si>
  <si>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</si>
  <si>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</si>
  <si>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</si>
  <si>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</si>
  <si>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</si>
  <si>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</si>
  <si>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</si>
  <si>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</si>
  <si>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</si>
  <si>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</si>
  <si>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</si>
  <si>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</si>
  <si>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</si>
  <si>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</si>
  <si>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</si>
  <si>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</si>
  <si>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</si>
  <si>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</si>
  <si>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</si>
  <si>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</si>
  <si>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</si>
  <si>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</si>
  <si>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</si>
  <si>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</si>
  <si>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</si>
  <si>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</si>
  <si>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</si>
  <si>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</si>
  <si>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</si>
  <si>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</si>
  <si>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</si>
  <si>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</si>
  <si>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</si>
  <si>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</si>
  <si>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</si>
  <si>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</si>
  <si>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</si>
  <si>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</si>
  <si>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</si>
  <si>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</si>
  <si>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</si>
  <si>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</si>
  <si>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</si>
  <si>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</si>
  <si>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</si>
  <si>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</si>
  <si>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</si>
  <si>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</si>
  <si>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</si>
  <si>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</si>
  <si>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</si>
  <si>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</si>
  <si>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</si>
  <si>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</si>
  <si>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</si>
  <si>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</si>
  <si>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</si>
  <si>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</si>
  <si>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</si>
  <si>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</si>
  <si>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</si>
  <si>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</si>
  <si>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</si>
  <si>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</si>
  <si>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</si>
  <si>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</si>
  <si>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</si>
  <si>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</si>
  <si>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</si>
  <si>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</si>
  <si>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</si>
  <si>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</si>
  <si>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</si>
  <si>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</si>
  <si>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</si>
  <si>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</si>
  <si>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</si>
  <si>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</si>
  <si>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</si>
  <si>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</si>
  <si>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</si>
  <si>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</si>
  <si>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</si>
  <si>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</si>
  <si>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</si>
  <si>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</si>
  <si>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</si>
  <si>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</si>
  <si>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</si>
  <si>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</si>
  <si>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</si>
  <si>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</si>
  <si>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</si>
  <si>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</si>
  <si>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</si>
  <si>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</si>
  <si>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</si>
  <si>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</si>
  <si>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</si>
  <si>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</si>
  <si>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</si>
  <si>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</si>
  <si>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</si>
  <si>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</si>
  <si>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</si>
  <si>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</si>
  <si>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</si>
  <si>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</si>
  <si>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</si>
  <si>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</si>
  <si>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</si>
  <si>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</si>
  <si>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</si>
  <si>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</si>
  <si>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</si>
  <si>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</si>
  <si>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</si>
  <si>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</si>
  <si>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</si>
  <si>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</si>
  <si>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</si>
  <si>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</si>
  <si>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</si>
  <si>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</si>
  <si>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</si>
  <si>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</si>
  <si>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</si>
  <si>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</si>
  <si>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</si>
  <si>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</si>
  <si>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</si>
  <si>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</si>
  <si>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</si>
  <si>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</si>
  <si>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</si>
  <si>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</si>
  <si>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</si>
  <si>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</si>
  <si>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</si>
  <si>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</si>
  <si>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</si>
  <si>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</si>
  <si>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</si>
  <si>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</si>
  <si>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</si>
  <si>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</si>
  <si>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</si>
  <si>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</si>
  <si>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</si>
  <si>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</si>
  <si>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</si>
  <si>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</si>
  <si>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</si>
  <si>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</si>
  <si>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</si>
  <si>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</si>
  <si>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</si>
  <si>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</si>
  <si>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</si>
  <si>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</si>
  <si>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</si>
  <si>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</si>
  <si>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</si>
  <si>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</si>
  <si>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</si>
  <si>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</si>
  <si>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</si>
  <si>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</si>
  <si>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</si>
  <si>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</si>
  <si>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</si>
  <si>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</si>
  <si>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</si>
  <si>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</si>
  <si>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</si>
  <si>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</si>
  <si>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</si>
  <si>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</si>
  <si>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</si>
  <si>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</si>
  <si>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</si>
  <si>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</si>
  <si>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</si>
  <si>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</si>
  <si>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</si>
  <si>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</si>
  <si>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</si>
  <si>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</si>
  <si>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</si>
  <si>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</si>
  <si>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</si>
  <si>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</si>
  <si>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</si>
  <si>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</si>
  <si>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</si>
  <si>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</si>
  <si>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</si>
  <si>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</si>
  <si>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</si>
  <si>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</si>
  <si>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</si>
  <si>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</si>
  <si>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</si>
  <si>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</si>
  <si>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</si>
  <si>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</si>
  <si>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</si>
  <si>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</si>
  <si>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</si>
  <si>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</si>
  <si>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</si>
  <si>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</si>
  <si>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</si>
  <si>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</si>
  <si>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</si>
  <si>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</si>
  <si>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</si>
  <si>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</si>
  <si>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</si>
  <si>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</si>
  <si>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</si>
  <si>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</si>
  <si>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</si>
  <si>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</si>
  <si>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</si>
  <si>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</si>
  <si>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</si>
  <si>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</si>
  <si>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</si>
  <si>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</si>
  <si>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</si>
  <si>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</si>
  <si>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</si>
  <si>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</si>
  <si>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</si>
  <si>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</si>
  <si>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</si>
  <si>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</si>
  <si>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</si>
  <si>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</si>
  <si>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</si>
  <si>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</si>
  <si>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</si>
  <si>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</si>
  <si>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</si>
  <si>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</si>
  <si>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</si>
  <si>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</si>
  <si>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</si>
  <si>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</si>
  <si>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</si>
  <si>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</si>
  <si>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</si>
  <si>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</si>
  <si>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</si>
  <si>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</si>
  <si>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</si>
  <si>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</si>
  <si>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</si>
  <si>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</si>
  <si>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</si>
  <si>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</si>
  <si>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</si>
  <si>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</si>
  <si>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</si>
  <si>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</si>
  <si>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</si>
  <si>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</si>
  <si>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</si>
  <si>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</si>
  <si>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</si>
  <si>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</si>
  <si>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</si>
  <si>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</si>
  <si>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</si>
  <si>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</si>
  <si>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</si>
  <si>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</si>
  <si>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</si>
  <si>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</si>
  <si>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</si>
  <si>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</si>
  <si>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</si>
  <si>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</si>
  <si>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</si>
  <si>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</si>
  <si>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</si>
  <si>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</si>
  <si>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</si>
  <si>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</si>
  <si>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</si>
  <si>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</si>
  <si>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</si>
  <si>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</si>
  <si>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</si>
  <si>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</si>
  <si>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</si>
  <si>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</si>
  <si>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</si>
  <si>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</si>
  <si>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</si>
  <si>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</si>
  <si>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</si>
  <si>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</si>
  <si>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</si>
  <si>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</si>
  <si>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</si>
  <si>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</si>
  <si>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</si>
  <si>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</si>
  <si>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</si>
  <si>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</si>
  <si>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</si>
  <si>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</si>
  <si>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</si>
  <si>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</si>
  <si>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</si>
  <si>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</si>
  <si>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</si>
  <si>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</si>
  <si>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</si>
  <si>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</si>
  <si>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</si>
  <si>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</si>
  <si>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</si>
  <si>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</si>
  <si>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</si>
  <si>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</si>
  <si>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</si>
  <si>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</si>
  <si>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</si>
  <si>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</si>
  <si>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</si>
  <si>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</si>
  <si>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</si>
  <si>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</si>
  <si>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</si>
  <si>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</si>
  <si>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</si>
  <si>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</si>
  <si>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</si>
  <si>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</si>
  <si>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</si>
  <si>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</si>
  <si>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</si>
  <si>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</si>
  <si>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</si>
  <si>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</si>
  <si>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</si>
  <si>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</si>
  <si>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</si>
  <si>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</si>
  <si>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</si>
  <si>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</si>
  <si>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</si>
  <si>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</si>
  <si>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</si>
  <si>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</si>
  <si>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</si>
  <si>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</si>
  <si>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</si>
  <si>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</si>
  <si>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</si>
  <si>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</si>
  <si>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</si>
  <si>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</si>
  <si>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</si>
  <si>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</si>
  <si>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</si>
  <si>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</si>
  <si>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</si>
  <si>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</si>
  <si>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</si>
  <si>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</si>
  <si>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</si>
  <si>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</si>
  <si>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</si>
  <si>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</si>
  <si>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</si>
  <si>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</si>
  <si>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</si>
  <si>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</si>
  <si>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</si>
  <si>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</si>
  <si>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</si>
  <si>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</si>
  <si>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</si>
  <si>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</si>
  <si>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</si>
  <si>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</si>
  <si>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</si>
  <si>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</si>
  <si>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</si>
  <si>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</si>
  <si>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</si>
  <si>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</si>
  <si>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</si>
  <si>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</si>
  <si>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</si>
  <si>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</si>
  <si>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</si>
  <si>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</si>
  <si>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</si>
  <si>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</si>
  <si>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</si>
  <si>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</si>
  <si>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</si>
  <si>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</si>
  <si>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</si>
  <si>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</si>
  <si>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</si>
  <si>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</si>
  <si>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</si>
  <si>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</si>
  <si>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</si>
  <si>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</si>
  <si>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</si>
  <si>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</si>
  <si>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</si>
  <si>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</si>
  <si>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</si>
  <si>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</si>
  <si>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</si>
  <si>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</si>
  <si>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</si>
  <si>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</si>
  <si>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</si>
  <si>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</si>
  <si>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</si>
  <si>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</si>
  <si>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</si>
  <si>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</si>
  <si>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</si>
  <si>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</si>
  <si>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</si>
  <si>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</si>
  <si>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</si>
  <si>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</si>
  <si>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</si>
  <si>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</si>
  <si>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</si>
  <si>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</si>
  <si>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</si>
  <si>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</si>
  <si>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</si>
  <si>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</si>
  <si>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</si>
  <si>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</si>
  <si>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</si>
  <si>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</si>
  <si>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</si>
  <si>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</si>
  <si>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</si>
  <si>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</si>
  <si>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</si>
  <si>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</si>
  <si>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</si>
  <si>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</si>
  <si>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</si>
  <si>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</si>
  <si>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</si>
  <si>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</si>
  <si>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</si>
  <si>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</si>
  <si>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</si>
  <si>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</si>
  <si>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</si>
  <si>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</si>
  <si>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</si>
  <si>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</si>
  <si>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</si>
  <si>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</si>
  <si>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</si>
  <si>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</si>
  <si>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</si>
  <si>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</si>
  <si>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</si>
  <si>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</si>
  <si>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</si>
  <si>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</si>
  <si>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</si>
  <si>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</si>
  <si>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</si>
  <si>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</si>
  <si>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</si>
  <si>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</si>
  <si>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</si>
  <si>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</si>
  <si>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</si>
  <si>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</si>
  <si>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</si>
  <si>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</si>
  <si>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</si>
  <si>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</si>
  <si>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</si>
  <si>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</si>
  <si>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</si>
  <si>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</si>
  <si>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</si>
  <si>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</si>
  <si>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</si>
  <si>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</si>
  <si>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</si>
  <si>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</si>
  <si>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</si>
  <si>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</si>
  <si>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</si>
  <si>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</si>
  <si>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</si>
  <si>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</si>
  <si>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</si>
  <si>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</si>
  <si>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</si>
  <si>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</si>
  <si>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</si>
  <si>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</si>
  <si>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</si>
  <si>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</si>
  <si>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</si>
  <si>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</si>
  <si>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</si>
  <si>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</si>
  <si>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</si>
  <si>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</si>
  <si>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</si>
  <si>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</si>
  <si>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</si>
  <si>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</si>
  <si>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</si>
  <si>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</si>
  <si>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</si>
  <si>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</si>
  <si>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</si>
  <si>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</si>
  <si>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</si>
  <si>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</si>
  <si>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</si>
  <si>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</si>
  <si>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</si>
  <si>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</si>
  <si>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</si>
  <si>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</si>
  <si>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</si>
  <si>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</si>
  <si>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</si>
  <si>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</si>
  <si>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</si>
  <si>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</si>
  <si>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</si>
  <si>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</si>
  <si>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</si>
  <si>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</si>
  <si>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</si>
  <si>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</si>
  <si>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</si>
  <si>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</si>
  <si>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</si>
  <si>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</si>
  <si>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</si>
  <si>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</si>
  <si>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</si>
  <si>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</si>
  <si>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</si>
  <si>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</si>
  <si>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</si>
  <si>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</si>
  <si>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</si>
  <si>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</si>
  <si>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</si>
  <si>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</si>
  <si>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</si>
  <si>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</si>
  <si>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</si>
  <si>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</si>
  <si>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</si>
  <si>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</si>
  <si>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</si>
  <si>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</si>
  <si>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</si>
  <si>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</si>
  <si>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</si>
  <si>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</si>
  <si>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</si>
  <si>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</si>
  <si>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</si>
  <si>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</si>
  <si>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</si>
  <si>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</si>
  <si>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</si>
  <si>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</si>
  <si>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</si>
  <si>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</si>
  <si>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</si>
  <si>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</si>
  <si>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</si>
  <si>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</si>
  <si>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</si>
  <si>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</si>
  <si>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</si>
  <si>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</si>
  <si>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</si>
  <si>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</si>
  <si>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</si>
  <si>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</si>
  <si>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</si>
  <si>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</si>
  <si>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</si>
  <si>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</si>
  <si>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</si>
  <si>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</si>
  <si>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</si>
  <si>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</si>
  <si>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</si>
  <si>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</si>
  <si>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</si>
  <si>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</si>
  <si>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</si>
  <si>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</si>
  <si>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</si>
  <si>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</si>
  <si>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</si>
  <si>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</si>
  <si>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</si>
  <si>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</si>
  <si>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</si>
  <si>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</si>
  <si>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</si>
  <si>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</si>
  <si>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</si>
  <si>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</si>
  <si>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</si>
  <si>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</si>
  <si>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</si>
  <si>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</si>
  <si>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</si>
  <si>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</si>
  <si>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</si>
  <si>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</si>
  <si>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</si>
  <si>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</si>
  <si>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</si>
  <si>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</si>
  <si>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</si>
  <si>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</si>
  <si>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</si>
  <si>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</si>
  <si>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</si>
  <si>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</si>
  <si>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</si>
  <si>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</si>
  <si>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</si>
  <si>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</si>
  <si>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</si>
  <si>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</si>
  <si>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</si>
  <si>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</si>
  <si>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</si>
  <si>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</si>
  <si>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</si>
  <si>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</si>
  <si>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</si>
  <si>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</si>
  <si>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</si>
  <si>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</si>
  <si>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</si>
  <si>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</si>
  <si>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</si>
  <si>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</si>
  <si>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</si>
  <si>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</si>
  <si>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</si>
  <si>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</si>
  <si>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</si>
  <si>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</si>
  <si>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</si>
  <si>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</si>
  <si>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</si>
  <si>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</si>
  <si>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</si>
  <si>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</si>
  <si>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</si>
  <si>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</si>
  <si>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</si>
  <si>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</si>
  <si>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</si>
  <si>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</si>
  <si>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</si>
  <si>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</si>
  <si>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</si>
  <si>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</si>
  <si>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</si>
  <si>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</si>
  <si>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</si>
  <si>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</si>
  <si>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</si>
  <si>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</si>
  <si>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</si>
  <si>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</si>
  <si>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</si>
  <si>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</si>
  <si>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</si>
  <si>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</si>
  <si>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</si>
  <si>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</si>
  <si>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</si>
  <si>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</si>
  <si>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</si>
  <si>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</si>
  <si>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</si>
  <si>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</si>
  <si>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</si>
  <si>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</si>
  <si>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</si>
  <si>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</si>
  <si>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</si>
  <si>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</si>
  <si>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</si>
  <si>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</si>
  <si>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</si>
  <si>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</si>
  <si>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</si>
  <si>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</si>
  <si>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</si>
  <si>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</si>
  <si>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</si>
  <si>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</si>
  <si>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</si>
  <si>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</si>
  <si>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</si>
  <si>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</si>
  <si>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</si>
  <si>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</si>
  <si>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</si>
  <si>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</si>
  <si>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</si>
  <si>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</si>
  <si>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</si>
  <si>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</si>
  <si>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</si>
  <si>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</si>
  <si>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</si>
  <si>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</si>
  <si>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</si>
  <si>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</si>
  <si>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</si>
  <si>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</si>
  <si>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</si>
  <si>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</si>
  <si>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</si>
  <si>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</si>
  <si>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</si>
  <si>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</si>
  <si>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</si>
  <si>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</si>
  <si>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</si>
  <si>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</si>
  <si>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</si>
  <si>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</si>
  <si>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</si>
  <si>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</si>
  <si>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</si>
  <si>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</si>
  <si>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</si>
  <si>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</si>
  <si>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</si>
  <si>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</si>
  <si>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</si>
  <si>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</si>
  <si>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</si>
  <si>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</si>
  <si>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</si>
  <si>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</si>
  <si>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</si>
  <si>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</si>
  <si>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</si>
  <si>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</si>
  <si>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</si>
  <si>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</si>
  <si>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</si>
  <si>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</si>
  <si>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</si>
  <si>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</si>
  <si>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</si>
  <si>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</si>
  <si>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</si>
  <si>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</si>
  <si>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</si>
  <si>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</si>
  <si>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</si>
  <si>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</si>
  <si>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</si>
  <si>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</si>
  <si>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</si>
  <si>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</si>
  <si>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</si>
  <si>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</si>
  <si>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</si>
  <si>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</si>
  <si>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</si>
  <si>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</si>
  <si>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</si>
  <si>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</si>
  <si>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</si>
  <si>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</si>
  <si>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</si>
  <si>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</si>
  <si>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</si>
  <si>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</si>
  <si>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</si>
  <si>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</si>
  <si>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</si>
  <si>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</si>
  <si>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</si>
  <si>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</si>
  <si>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</si>
  <si>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</si>
  <si>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</si>
  <si>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</si>
  <si>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</si>
  <si>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</si>
  <si>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</si>
  <si>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</si>
  <si>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</si>
  <si>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</si>
  <si>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</si>
  <si>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</si>
  <si>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</si>
  <si>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</si>
  <si>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</si>
  <si>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</si>
  <si>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</si>
  <si>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</si>
  <si>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</si>
  <si>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</si>
  <si>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</si>
  <si>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</si>
  <si>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</si>
  <si>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</si>
  <si>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</si>
  <si>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</si>
  <si>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</si>
  <si>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</si>
  <si>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</si>
  <si>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</si>
  <si>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</si>
  <si>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</si>
  <si>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</si>
  <si>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</si>
  <si>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</si>
  <si>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</si>
  <si>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</si>
  <si>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</si>
  <si>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</si>
  <si>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</si>
  <si>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</si>
  <si>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</si>
  <si>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</si>
  <si>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</si>
  <si>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</si>
  <si>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</si>
  <si>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</si>
  <si>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</si>
  <si>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</si>
  <si>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</si>
  <si>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</si>
  <si>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</si>
  <si>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</si>
  <si>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</si>
  <si>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</si>
  <si>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</si>
  <si>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</si>
  <si>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</si>
  <si>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</si>
  <si>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</si>
  <si>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</si>
  <si>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</si>
  <si>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</si>
  <si>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</si>
  <si>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</si>
  <si>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</si>
  <si>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</si>
  <si>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</si>
  <si>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</si>
  <si>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</si>
  <si>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</si>
  <si>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</si>
  <si>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</si>
  <si>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</si>
  <si>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</si>
  <si>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</si>
  <si>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</si>
  <si>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</si>
  <si>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</si>
  <si>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</si>
  <si>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</si>
  <si>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</si>
  <si>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</si>
  <si>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</si>
  <si>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</si>
  <si>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</si>
  <si>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</si>
  <si>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</si>
  <si>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</si>
  <si>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</si>
  <si>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</si>
  <si>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</si>
  <si>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</si>
  <si>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</si>
  <si>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</si>
  <si>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</si>
  <si>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</si>
  <si>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</si>
  <si>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</si>
  <si>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</si>
  <si>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</si>
  <si>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</si>
  <si>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</si>
  <si>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</si>
  <si>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</si>
  <si>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</si>
  <si>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</si>
  <si>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</si>
  <si>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</si>
  <si>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</si>
  <si>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</si>
  <si>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</si>
  <si>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</si>
  <si>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</si>
  <si>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</si>
  <si>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</si>
  <si>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</si>
  <si>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</si>
  <si>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</si>
  <si>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</si>
  <si>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</si>
  <si>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</si>
  <si>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</si>
  <si>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</si>
  <si>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</si>
  <si>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</si>
  <si>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</si>
  <si>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</si>
  <si>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</si>
  <si>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</si>
  <si>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</si>
  <si>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</si>
  <si>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</si>
  <si>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</si>
  <si>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</si>
  <si>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</si>
  <si>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</si>
  <si>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</si>
  <si>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</si>
  <si>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</si>
  <si>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</si>
  <si>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</si>
  <si>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</si>
  <si>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</si>
  <si>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</si>
  <si>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</si>
  <si>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</si>
  <si>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</si>
  <si>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</si>
  <si>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</si>
  <si>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</si>
  <si>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</si>
  <si>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</si>
  <si>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</si>
  <si>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</si>
  <si>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</si>
  <si>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</si>
  <si>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</si>
  <si>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</si>
  <si>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</si>
  <si>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</si>
  <si>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</si>
  <si>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</si>
  <si>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</si>
  <si>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</si>
  <si>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</si>
  <si>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</si>
  <si>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</si>
  <si>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</si>
  <si>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</si>
  <si>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</si>
  <si>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</si>
  <si>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</si>
  <si>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</si>
  <si>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</si>
  <si>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</si>
  <si>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</si>
  <si>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</si>
  <si>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</si>
  <si>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</si>
  <si>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</si>
  <si>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</si>
  <si>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</si>
  <si>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</si>
  <si>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</si>
  <si>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</si>
  <si>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</si>
  <si>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</si>
  <si>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</si>
  <si>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</si>
  <si>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</si>
  <si>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</si>
  <si>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</si>
  <si>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</si>
  <si>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</si>
  <si>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</si>
  <si>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</si>
  <si>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</si>
  <si>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</si>
  <si>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</si>
  <si>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</si>
  <si>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</si>
  <si>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</si>
  <si>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</si>
  <si>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</si>
  <si>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</si>
  <si>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</si>
  <si>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</si>
  <si>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</si>
  <si>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</si>
  <si>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</si>
  <si>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</si>
  <si>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</si>
  <si>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</si>
  <si>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</si>
  <si>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</si>
  <si>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</si>
  <si>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</si>
  <si>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</si>
  <si>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</si>
  <si>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</si>
  <si>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</si>
  <si>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</si>
  <si>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</si>
  <si>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</si>
  <si>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</si>
  <si>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</si>
  <si>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</si>
  <si>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</si>
  <si>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</si>
  <si>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</si>
  <si>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</si>
  <si>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</si>
  <si>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</si>
  <si>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</si>
  <si>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</si>
  <si>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</si>
  <si>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</si>
  <si>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</si>
  <si>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</si>
  <si>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</si>
  <si>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</si>
  <si>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</si>
  <si>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</si>
  <si>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</si>
  <si>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</si>
  <si>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</si>
  <si>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</si>
  <si>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</si>
  <si>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</si>
  <si>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</si>
  <si>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</si>
  <si>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</si>
  <si>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</si>
  <si>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</si>
  <si>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</si>
  <si>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</si>
  <si>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</si>
  <si>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</si>
  <si>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</si>
  <si>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</si>
  <si>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</si>
  <si>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</si>
  <si>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</si>
  <si>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</si>
  <si>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</si>
  <si>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</si>
  <si>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</si>
  <si>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</si>
  <si>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</si>
  <si>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</si>
  <si>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</si>
  <si>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</si>
  <si>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</si>
  <si>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</si>
  <si>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</si>
  <si>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</si>
  <si>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</si>
  <si>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</si>
  <si>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</si>
  <si>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</si>
  <si>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</si>
  <si>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</si>
  <si>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</si>
  <si>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</si>
  <si>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</si>
  <si>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</si>
  <si>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</si>
  <si>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</si>
  <si>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</si>
  <si>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</si>
  <si>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</si>
  <si>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</si>
  <si>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</si>
  <si>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</si>
  <si>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</si>
  <si>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</si>
  <si>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</si>
  <si>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</si>
  <si>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</si>
  <si>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</si>
  <si>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</si>
  <si>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</si>
  <si>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</si>
  <si>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</si>
  <si>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</si>
  <si>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</si>
  <si>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</si>
  <si>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</si>
  <si>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</si>
  <si>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</si>
  <si>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</si>
  <si>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</si>
  <si>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</si>
  <si>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</si>
  <si>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</si>
  <si>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</si>
  <si>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</si>
  <si>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</si>
  <si>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</si>
  <si>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</si>
  <si>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</si>
  <si>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</si>
  <si>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</si>
  <si>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</si>
  <si>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</si>
  <si>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</si>
  <si>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</si>
  <si>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</si>
  <si>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</si>
  <si>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</si>
  <si>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</si>
  <si>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</si>
  <si>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</si>
  <si>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</si>
  <si>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</si>
  <si>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</si>
  <si>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</si>
  <si>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</si>
  <si>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</si>
  <si>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</si>
  <si>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</si>
  <si>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</si>
  <si>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</si>
  <si>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</si>
  <si>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</si>
  <si>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</si>
  <si>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</si>
  <si>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</si>
  <si>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</si>
  <si>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</si>
  <si>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</si>
  <si>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</si>
  <si>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</si>
  <si>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</si>
  <si>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</si>
  <si>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</si>
  <si>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</si>
  <si>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</si>
  <si>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</si>
  <si>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</si>
  <si>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</si>
  <si>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</si>
  <si>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</si>
  <si>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</si>
  <si>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</si>
  <si>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</si>
  <si>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</si>
  <si>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</si>
  <si>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</si>
  <si>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</si>
  <si>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</si>
  <si>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</si>
  <si>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</si>
  <si>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</si>
  <si>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</si>
  <si>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</si>
  <si>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</si>
  <si>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</si>
  <si>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</si>
  <si>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</si>
  <si>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</si>
  <si>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</si>
  <si>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</si>
  <si>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</si>
  <si>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</si>
  <si>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</si>
  <si>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</si>
  <si>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</si>
  <si>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</si>
  <si>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</si>
  <si>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</si>
  <si>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</si>
  <si>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</si>
  <si>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</si>
  <si>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</si>
  <si>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</si>
  <si>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</si>
  <si>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</si>
  <si>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</si>
  <si>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</si>
  <si>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</si>
  <si>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</si>
  <si>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</si>
  <si>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</si>
  <si>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</si>
  <si>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</si>
  <si>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</si>
  <si>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</si>
  <si>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</si>
  <si>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</si>
  <si>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</si>
  <si>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</si>
  <si>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</si>
  <si>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</si>
  <si>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</si>
  <si>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</si>
  <si>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</si>
  <si>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</si>
  <si>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</si>
  <si>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</si>
  <si>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</si>
  <si>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</si>
  <si>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</si>
  <si>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</si>
  <si>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</si>
  <si>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</si>
  <si>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</si>
  <si>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</si>
  <si>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</si>
  <si>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</si>
  <si>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</si>
  <si>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</si>
  <si>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</si>
  <si>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</si>
  <si>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</si>
  <si>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</si>
  <si>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</si>
  <si>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</si>
  <si>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</si>
  <si>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</si>
  <si>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</si>
  <si>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</si>
  <si>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</si>
  <si>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</si>
  <si>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</si>
  <si>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</si>
  <si>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</si>
  <si>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</si>
  <si>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</si>
  <si>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</si>
  <si>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</si>
  <si>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</si>
  <si>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</si>
  <si>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</si>
  <si>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</si>
  <si>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</si>
  <si>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</si>
  <si>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</si>
  <si>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</si>
  <si>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</si>
  <si>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</si>
  <si>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</si>
  <si>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</si>
  <si>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</si>
  <si>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</si>
  <si>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</si>
  <si>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</si>
  <si>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</si>
  <si>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</si>
  <si>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</si>
  <si>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</si>
  <si>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</si>
  <si>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</si>
  <si>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</si>
  <si>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</si>
  <si>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</si>
  <si>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</si>
  <si>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</si>
  <si>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</si>
  <si>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</si>
  <si>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</si>
  <si>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</si>
  <si>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</si>
  <si>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</si>
  <si>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</si>
  <si>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</si>
  <si>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</si>
  <si>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</si>
  <si>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</si>
  <si>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</si>
  <si>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</si>
  <si>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</si>
  <si>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</si>
  <si>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</si>
  <si>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</si>
  <si>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</si>
  <si>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</si>
  <si>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</si>
  <si>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</si>
  <si>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</si>
  <si>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</si>
  <si>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</si>
  <si>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</si>
  <si>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</si>
  <si>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</si>
  <si>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</si>
  <si>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</si>
  <si>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</si>
  <si>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</si>
  <si>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</si>
  <si>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</si>
  <si>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</si>
  <si>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</si>
  <si>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</si>
  <si>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</si>
  <si>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</si>
  <si>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</si>
  <si>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</si>
  <si>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</si>
  <si>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</si>
  <si>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</si>
  <si>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</si>
  <si>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</si>
  <si>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</si>
  <si>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</si>
  <si>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</si>
  <si>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</si>
  <si>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</si>
  <si>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</si>
  <si>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</si>
  <si>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</si>
  <si>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</si>
  <si>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</si>
  <si>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</si>
  <si>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</si>
  <si>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</si>
  <si>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</si>
  <si>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</si>
  <si>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</si>
  <si>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</si>
  <si>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</si>
  <si>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</si>
  <si>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</si>
  <si>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</si>
  <si>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</si>
  <si>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</si>
  <si>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</si>
  <si>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</si>
  <si>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</si>
  <si>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</si>
  <si>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</si>
  <si>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</si>
  <si>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</si>
  <si>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</si>
  <si>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</si>
  <si>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</si>
  <si>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</si>
  <si>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</si>
  <si>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</si>
  <si>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</si>
  <si>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</si>
  <si>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</si>
  <si>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</si>
  <si>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</si>
  <si>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</si>
  <si>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</si>
  <si>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</si>
  <si>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</si>
  <si>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</si>
  <si>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</si>
  <si>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</si>
  <si>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</si>
  <si>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</si>
  <si>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</si>
  <si>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</si>
  <si>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</si>
  <si>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</si>
  <si>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</si>
  <si>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</si>
  <si>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</si>
  <si>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</si>
  <si>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</si>
  <si>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</si>
  <si>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</si>
  <si>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</si>
  <si>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</si>
  <si>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</si>
  <si>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</si>
  <si>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</si>
  <si>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</si>
  <si>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</si>
  <si>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</si>
  <si>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</si>
  <si>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</si>
  <si>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</si>
  <si>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</si>
  <si>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</si>
  <si>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</si>
  <si>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</si>
  <si>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</si>
  <si>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</si>
  <si>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</si>
  <si>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</si>
  <si>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</si>
  <si>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</si>
  <si>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</si>
  <si>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</si>
  <si>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</si>
  <si>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</si>
  <si>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</si>
  <si>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</si>
  <si>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</si>
  <si>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</si>
  <si>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</si>
  <si>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</si>
  <si>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</si>
  <si>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</si>
  <si>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</si>
  <si>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</si>
  <si>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</si>
  <si>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</si>
  <si>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</si>
  <si>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</si>
  <si>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</si>
  <si>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</si>
  <si>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</si>
  <si>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</si>
  <si>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</si>
  <si>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</si>
  <si>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</si>
  <si>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</si>
  <si>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</si>
  <si>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</si>
  <si>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</si>
  <si>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</si>
  <si>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</si>
  <si>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</si>
  <si>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</si>
  <si>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</si>
  <si>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</si>
  <si>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</si>
  <si>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</si>
  <si>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</si>
  <si>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</si>
  <si>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</si>
  <si>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</si>
  <si>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</si>
  <si>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</si>
  <si>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</si>
  <si>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</si>
  <si>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</si>
  <si>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</si>
  <si>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</si>
  <si>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</si>
  <si>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</si>
  <si>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</si>
  <si>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</si>
  <si>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</si>
  <si>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</si>
  <si>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</si>
  <si>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</si>
  <si>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</si>
  <si>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</si>
  <si>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</si>
  <si>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</si>
  <si>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</si>
  <si>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</si>
  <si>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</si>
  <si>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</si>
  <si>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</si>
  <si>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</si>
  <si>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</si>
  <si>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</si>
  <si>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</si>
  <si>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</si>
  <si>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</si>
  <si>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</si>
  <si>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</si>
  <si>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</si>
  <si>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</si>
  <si>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</si>
  <si>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</si>
  <si>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</si>
  <si>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</si>
  <si>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</si>
  <si>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</si>
  <si>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</si>
  <si>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</si>
  <si>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</si>
  <si>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</si>
  <si>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</si>
  <si>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</si>
  <si>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</si>
  <si>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</si>
  <si>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</si>
  <si>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</si>
  <si>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</si>
  <si>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</si>
  <si>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</si>
  <si>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</si>
  <si>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</si>
  <si>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</si>
  <si>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</si>
  <si>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</si>
  <si>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</si>
  <si>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</si>
  <si>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</si>
  <si>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</si>
  <si>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</si>
  <si>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</si>
  <si>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</si>
  <si>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</si>
  <si>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</si>
  <si>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</si>
  <si>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</si>
  <si>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</si>
  <si>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</si>
  <si>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</si>
  <si>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</si>
  <si>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</si>
  <si>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</si>
  <si>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</si>
  <si>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</si>
  <si>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</si>
  <si>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</si>
  <si>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</si>
  <si>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</si>
  <si>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</si>
  <si>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</si>
  <si>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</si>
  <si>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</si>
  <si>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</si>
  <si>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</si>
  <si>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</si>
  <si>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</si>
  <si>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</si>
  <si>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</si>
  <si>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</si>
  <si>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</si>
  <si>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</si>
  <si>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</si>
  <si>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</si>
  <si>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</si>
  <si>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</si>
  <si>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</si>
  <si>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</si>
  <si>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</si>
  <si>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</si>
  <si>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</si>
  <si>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</si>
  <si>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</si>
  <si>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</si>
  <si>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</si>
  <si>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</si>
  <si>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</si>
  <si>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</si>
  <si>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</si>
  <si>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</si>
  <si>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</si>
  <si>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</si>
  <si>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</si>
  <si>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</si>
  <si>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</si>
  <si>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</si>
  <si>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</si>
  <si>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</si>
  <si>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</si>
  <si>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</si>
  <si>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</si>
  <si>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</si>
  <si>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</si>
  <si>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</si>
  <si>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</si>
  <si>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</si>
  <si>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</si>
  <si>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</si>
  <si>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</si>
  <si>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</si>
  <si>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</si>
  <si>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</si>
  <si>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</si>
  <si>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</si>
  <si>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</si>
  <si>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</si>
  <si>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</si>
  <si>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</si>
  <si>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</si>
  <si>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</si>
  <si>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</si>
  <si>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</si>
  <si>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</si>
  <si>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</si>
  <si>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</si>
  <si>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</si>
  <si>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</si>
  <si>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</si>
  <si>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</si>
  <si>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</si>
  <si>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</si>
  <si>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</si>
  <si>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</si>
  <si>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</si>
  <si>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</si>
  <si>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</si>
  <si>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</si>
  <si>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</si>
  <si>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</si>
  <si>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</si>
  <si>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</si>
  <si>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</si>
  <si>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</si>
  <si>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</si>
  <si>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</si>
  <si>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</si>
  <si>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</si>
  <si>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</si>
  <si>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</si>
  <si>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</si>
  <si>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</si>
  <si>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</si>
  <si>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</si>
  <si>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</si>
  <si>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</si>
  <si>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</si>
  <si>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</si>
  <si>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</si>
  <si>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</si>
  <si>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</si>
  <si>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</si>
  <si>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</si>
  <si>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</si>
  <si>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</si>
  <si>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</si>
  <si>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</si>
  <si>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</si>
  <si>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</si>
  <si>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</si>
  <si>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</si>
  <si>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</si>
  <si>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</si>
  <si>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</si>
  <si>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</si>
  <si>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</si>
  <si>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</si>
  <si>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</si>
  <si>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</si>
  <si>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</si>
  <si>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</si>
  <si>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</si>
  <si>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</si>
  <si>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</si>
  <si>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</si>
  <si>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</si>
  <si>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</si>
  <si>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</si>
  <si>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</si>
  <si>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</si>
  <si>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</si>
  <si>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</si>
  <si>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</si>
  <si>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</si>
  <si>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</si>
  <si>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</si>
  <si>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</si>
  <si>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</si>
  <si>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</si>
  <si>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</si>
  <si>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</si>
  <si>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</si>
  <si>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</si>
  <si>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</si>
  <si>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</si>
  <si>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</si>
  <si>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</si>
  <si>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</si>
  <si>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</si>
  <si>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</si>
  <si>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</si>
  <si>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</si>
  <si>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</si>
  <si>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</si>
  <si>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</si>
  <si>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</si>
  <si>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</si>
  <si>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</si>
  <si>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</si>
  <si>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</si>
  <si>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</si>
  <si>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</si>
  <si>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</si>
  <si>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</si>
  <si>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</si>
  <si>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</si>
  <si>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</si>
  <si>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</si>
  <si>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</si>
  <si>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</si>
  <si>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</si>
  <si>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</si>
  <si>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</si>
  <si>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</si>
  <si>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</si>
  <si>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</si>
  <si>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</si>
  <si>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</si>
  <si>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</si>
  <si>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</si>
  <si>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</si>
  <si>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</si>
  <si>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</si>
  <si>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</si>
  <si>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</si>
  <si>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</si>
  <si>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</si>
  <si>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</si>
  <si>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</si>
  <si>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</si>
  <si>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</si>
  <si>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</si>
  <si>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</si>
  <si>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</si>
  <si>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</si>
  <si>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</si>
  <si>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</si>
  <si>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</si>
  <si>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</si>
  <si>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</si>
  <si>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</si>
  <si>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</si>
  <si>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</si>
  <si>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</si>
  <si>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</si>
  <si>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</si>
  <si>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</si>
  <si>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</si>
  <si>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</si>
  <si>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</si>
  <si>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</si>
  <si>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</si>
  <si>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</si>
  <si>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</si>
  <si>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</si>
  <si>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</si>
  <si>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</si>
  <si>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</si>
  <si>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</si>
  <si>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</si>
  <si>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</si>
  <si>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</si>
  <si>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</si>
  <si>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</si>
  <si>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</si>
  <si>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</si>
  <si>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</si>
  <si>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</si>
  <si>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</si>
  <si>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</si>
  <si>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</si>
  <si>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</si>
  <si>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</si>
  <si>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</si>
  <si>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</si>
  <si>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</si>
  <si>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</si>
  <si>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</si>
  <si>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</si>
  <si>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</si>
  <si>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</si>
  <si>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</si>
  <si>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</si>
  <si>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</si>
  <si>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</si>
  <si>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</si>
  <si>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</si>
  <si>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</si>
  <si>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</si>
  <si>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</si>
  <si>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</si>
  <si>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</si>
  <si>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</si>
  <si>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</si>
  <si>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</si>
  <si>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</si>
  <si>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</si>
  <si>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</si>
  <si>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</si>
  <si>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</si>
  <si>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</si>
  <si>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</si>
  <si>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</si>
  <si>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</si>
  <si>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</si>
  <si>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</si>
  <si>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</si>
  <si>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</si>
  <si>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</si>
  <si>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</si>
  <si>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</si>
  <si>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</si>
  <si>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</si>
  <si>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</si>
  <si>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</si>
  <si>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</si>
  <si>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</si>
  <si>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</si>
  <si>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</si>
  <si>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</si>
  <si>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</si>
  <si>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</si>
  <si>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</si>
  <si>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</si>
  <si>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</si>
  <si>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</si>
  <si>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</si>
  <si>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</si>
  <si>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</si>
  <si>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</si>
  <si>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</si>
  <si>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</si>
  <si>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</si>
  <si>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</si>
  <si>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</si>
  <si>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</si>
  <si>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</si>
  <si>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</si>
  <si>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</si>
  <si>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</si>
  <si>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</si>
  <si>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</si>
  <si>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</si>
  <si>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</si>
  <si>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</si>
  <si>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</si>
  <si>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</si>
  <si>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</si>
  <si>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</si>
  <si>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</si>
  <si>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</si>
  <si>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</si>
  <si>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</si>
  <si>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</si>
  <si>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</si>
  <si>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</si>
  <si>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</si>
  <si>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</si>
  <si>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</si>
  <si>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</si>
  <si>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</si>
  <si>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</si>
  <si>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</si>
  <si>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</si>
  <si>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</si>
  <si>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</si>
  <si>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</si>
  <si>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</si>
  <si>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</si>
  <si>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</si>
  <si>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</si>
  <si>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</si>
  <si>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</si>
  <si>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</si>
  <si>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</si>
  <si>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</si>
  <si>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</si>
  <si>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</si>
  <si>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</si>
  <si>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</si>
  <si>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</si>
  <si>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</si>
  <si>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</si>
  <si>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</si>
  <si>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</si>
  <si>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</si>
  <si>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</si>
  <si>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</si>
  <si>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</si>
  <si>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</si>
  <si>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</si>
  <si>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</si>
  <si>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</si>
  <si>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</si>
  <si>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</si>
  <si>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</si>
  <si>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</si>
  <si>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</si>
  <si>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</si>
  <si>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</si>
  <si>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</si>
  <si>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</si>
  <si>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</si>
  <si>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</si>
  <si>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</si>
  <si>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</si>
  <si>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</si>
  <si>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</si>
  <si>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</si>
  <si>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</si>
  <si>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</si>
  <si>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</si>
  <si>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</si>
  <si>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</si>
  <si>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</si>
  <si>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</si>
  <si>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</si>
  <si>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</si>
  <si>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</si>
  <si>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</si>
  <si>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</si>
  <si>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</si>
  <si>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</si>
  <si>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</si>
  <si>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</si>
  <si>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</si>
  <si>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</si>
  <si>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</si>
  <si>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</si>
  <si>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</si>
  <si>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</si>
  <si>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</si>
  <si>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</si>
  <si>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</si>
  <si>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</si>
  <si>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</si>
  <si>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</si>
  <si>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</si>
  <si>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</si>
  <si>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</si>
  <si>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</si>
  <si>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</si>
  <si>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</si>
  <si>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</si>
  <si>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</si>
  <si>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</si>
  <si>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</si>
  <si>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</si>
  <si>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</si>
  <si>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</si>
  <si>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</si>
  <si>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</si>
  <si>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</si>
  <si>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</si>
  <si>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</si>
  <si>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</si>
  <si>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</si>
  <si>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</si>
  <si>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</si>
  <si>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</si>
  <si>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</si>
  <si>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</si>
  <si>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</si>
  <si>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</si>
  <si>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</si>
  <si>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</si>
  <si>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</si>
  <si>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</si>
  <si>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</si>
  <si>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</si>
  <si>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</si>
  <si>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</si>
  <si>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</si>
  <si>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</si>
  <si>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</si>
  <si>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</si>
  <si>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</si>
  <si>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</si>
  <si>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</si>
  <si>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</si>
  <si>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</si>
  <si>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</si>
  <si>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</si>
  <si>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</si>
  <si>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</si>
  <si>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</si>
  <si>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</si>
  <si>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</si>
  <si>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</si>
  <si>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</si>
  <si>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</si>
  <si>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</si>
  <si>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</si>
  <si>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</si>
  <si>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</si>
  <si>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</si>
  <si>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</si>
  <si>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</si>
  <si>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</si>
  <si>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</si>
  <si>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</si>
  <si>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</si>
  <si>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</si>
  <si>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</si>
  <si>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</si>
  <si>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</si>
  <si>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</si>
  <si>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</si>
  <si>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</si>
  <si>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</si>
  <si>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</si>
  <si>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</si>
  <si>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</si>
  <si>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</si>
  <si>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</si>
  <si>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</si>
  <si>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</si>
  <si>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</si>
  <si>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</si>
  <si>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</si>
  <si>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</si>
  <si>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</si>
  <si>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</si>
  <si>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</si>
  <si>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</si>
  <si>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</si>
  <si>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</si>
  <si>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</si>
  <si>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</si>
  <si>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</si>
  <si>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</si>
  <si>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</si>
  <si>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</si>
  <si>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</si>
  <si>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</si>
  <si>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</si>
  <si>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</si>
  <si>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</si>
  <si>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</si>
  <si>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</si>
  <si>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</si>
  <si>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</si>
  <si>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</si>
  <si>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</si>
  <si>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</si>
  <si>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</si>
  <si>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</si>
  <si>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</si>
  <si>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</si>
  <si>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</si>
  <si>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</si>
  <si>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</si>
  <si>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</si>
  <si>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</si>
  <si>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</si>
  <si>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</si>
  <si>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</si>
  <si>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</si>
  <si>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</si>
  <si>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</si>
  <si>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</si>
  <si>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</si>
  <si>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</si>
  <si>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</si>
  <si>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</si>
  <si>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</si>
  <si>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</si>
  <si>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</si>
  <si>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</si>
  <si>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</si>
  <si>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</si>
  <si>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</si>
  <si>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</si>
  <si>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</si>
  <si>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</si>
  <si>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</si>
  <si>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</si>
  <si>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</si>
  <si>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</si>
  <si>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</si>
  <si>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</si>
  <si>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</si>
  <si>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</si>
  <si>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</si>
  <si>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</si>
  <si>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</si>
  <si>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</si>
  <si>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</si>
  <si>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</si>
  <si>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</si>
  <si>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</si>
  <si>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</si>
  <si>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</si>
  <si>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</si>
  <si>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</si>
  <si>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</si>
  <si>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</si>
  <si>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</si>
  <si>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</si>
  <si>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</si>
  <si>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</si>
  <si>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</si>
  <si>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</si>
  <si>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</si>
  <si>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</si>
  <si>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</si>
  <si>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</si>
  <si>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</si>
  <si>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</si>
  <si>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</si>
  <si>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</si>
  <si>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</si>
  <si>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</si>
  <si>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</si>
  <si>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</si>
  <si>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</si>
  <si>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</si>
  <si>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</si>
  <si>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</si>
  <si>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</si>
  <si>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</si>
  <si>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</si>
  <si>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</si>
  <si>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</si>
  <si>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</si>
  <si>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</si>
  <si>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</si>
  <si>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</si>
  <si>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</si>
  <si>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</si>
  <si>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</si>
  <si>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</si>
  <si>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</si>
  <si>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</si>
  <si>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</si>
  <si>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</si>
  <si>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</si>
  <si>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</si>
  <si>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</si>
  <si>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</si>
  <si>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</si>
  <si>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</si>
  <si>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</si>
  <si>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</si>
  <si>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</si>
  <si>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</si>
  <si>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</si>
  <si>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</si>
  <si>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</si>
  <si>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</si>
  <si>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</si>
  <si>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</si>
  <si>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</si>
  <si>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</si>
  <si>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</si>
  <si>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</si>
  <si>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</si>
  <si>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</si>
  <si>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</si>
  <si>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</si>
  <si>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</si>
  <si>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</si>
  <si>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</si>
  <si>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</si>
  <si>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</si>
  <si>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</si>
  <si>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</si>
  <si>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</si>
  <si>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</si>
  <si>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</si>
  <si>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</si>
  <si>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</si>
  <si>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</si>
  <si>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</si>
  <si>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</si>
  <si>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</si>
  <si>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</si>
  <si>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</si>
  <si>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</si>
  <si>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</si>
  <si>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</si>
  <si>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</si>
  <si>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</si>
  <si>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</si>
  <si>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</si>
  <si>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</si>
  <si>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</si>
  <si>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</si>
  <si>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</si>
  <si>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</si>
  <si>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</si>
  <si>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</si>
  <si>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</si>
  <si>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</si>
  <si>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</si>
  <si>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</si>
  <si>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</si>
  <si>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</si>
  <si>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</si>
  <si>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</si>
  <si>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</si>
  <si>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</si>
  <si>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</si>
  <si>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</si>
  <si>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</si>
  <si>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</si>
  <si>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</si>
  <si>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</si>
  <si>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</si>
  <si>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</si>
  <si>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</si>
  <si>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</si>
  <si>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</si>
  <si>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</si>
  <si>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</si>
  <si>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</si>
  <si>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</si>
  <si>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</si>
  <si>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</si>
  <si>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</si>
  <si>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</si>
  <si>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</si>
  <si>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</si>
  <si>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</si>
  <si>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</si>
  <si>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</si>
  <si>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</si>
  <si>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</si>
  <si>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</si>
  <si>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</si>
  <si>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</si>
  <si>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</si>
  <si>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</si>
  <si>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</si>
  <si>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</si>
  <si>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</si>
  <si>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</si>
  <si>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</si>
  <si>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</si>
  <si>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</si>
  <si>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</si>
  <si>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</si>
  <si>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</si>
  <si>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</si>
  <si>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</si>
  <si>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</si>
  <si>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</si>
  <si>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</si>
  <si>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</si>
  <si>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</si>
  <si>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</si>
  <si>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</si>
  <si>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</si>
  <si>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</si>
  <si>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</si>
  <si>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</si>
  <si>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</si>
  <si>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</si>
  <si>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</si>
  <si>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</si>
  <si>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</si>
  <si>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</si>
  <si>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</si>
  <si>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</si>
  <si>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</si>
  <si>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</si>
  <si>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</si>
  <si>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</si>
  <si>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</si>
  <si>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</si>
  <si>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</si>
  <si>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</si>
  <si>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</si>
  <si>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</si>
  <si>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</si>
  <si>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</si>
  <si>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</si>
  <si>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</si>
  <si>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</si>
  <si>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</si>
  <si>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</si>
  <si>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</si>
  <si>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</si>
  <si>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</si>
  <si>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</si>
  <si>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</si>
  <si>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</si>
  <si>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</si>
  <si>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</si>
  <si>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</si>
  <si>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</si>
  <si>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</si>
  <si>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</si>
  <si>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</si>
  <si>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</si>
  <si>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</si>
  <si>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</si>
  <si>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</si>
  <si>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</si>
  <si>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</si>
  <si>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</si>
  <si>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</si>
  <si>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</si>
  <si>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</si>
  <si>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</si>
  <si>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</si>
  <si>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</si>
  <si>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</si>
  <si>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</si>
  <si>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</si>
  <si>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</si>
  <si>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</si>
  <si>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</si>
  <si>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</si>
  <si>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</si>
  <si>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</si>
  <si>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</si>
  <si>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</si>
  <si>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</si>
  <si>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</si>
  <si>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</si>
  <si>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</si>
  <si>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</si>
  <si>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</si>
  <si>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</si>
  <si>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</si>
  <si>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</si>
  <si>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</si>
  <si>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</si>
  <si>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</si>
  <si>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</si>
  <si>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</si>
  <si>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</si>
  <si>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</si>
  <si>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</si>
  <si>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</si>
  <si>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</si>
  <si>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</si>
  <si>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</si>
  <si>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</si>
  <si>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</si>
  <si>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</si>
  <si>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</si>
  <si>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</si>
  <si>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</si>
  <si>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</si>
  <si>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</si>
  <si>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</si>
  <si>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</si>
  <si>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</si>
  <si>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</si>
  <si>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</si>
  <si>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</si>
  <si>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</si>
  <si>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</si>
  <si>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</si>
  <si>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</si>
  <si>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</si>
  <si>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</si>
  <si>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</si>
  <si>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</si>
  <si>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</si>
  <si>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</si>
  <si>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</si>
  <si>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</si>
  <si>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</si>
  <si>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</si>
  <si>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</si>
  <si>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</si>
  <si>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</si>
  <si>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</si>
  <si>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</si>
  <si>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</si>
  <si>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</si>
  <si>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</si>
  <si>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</si>
  <si>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</si>
  <si>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</si>
  <si>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</si>
  <si>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</si>
  <si>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</si>
  <si>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</si>
  <si>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</si>
  <si>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</si>
  <si>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</si>
  <si>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</si>
  <si>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</si>
  <si>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</si>
  <si>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</si>
  <si>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</si>
  <si>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</si>
  <si>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</si>
  <si>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</si>
  <si>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</si>
  <si>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</si>
  <si>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</si>
  <si>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</si>
  <si>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</si>
  <si>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</si>
  <si>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</si>
  <si>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</si>
  <si>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</si>
  <si>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</si>
  <si>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</si>
  <si>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</si>
  <si>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</si>
  <si>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</si>
  <si>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</si>
  <si>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</si>
  <si>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</si>
  <si>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</si>
  <si>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</si>
  <si>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</si>
  <si>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</si>
  <si>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</si>
  <si>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</si>
  <si>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</si>
  <si>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</si>
  <si>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</si>
  <si>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</si>
  <si>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</si>
  <si>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</si>
  <si>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</si>
  <si>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</si>
  <si>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</si>
  <si>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</si>
  <si>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</si>
  <si>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</si>
  <si>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</si>
  <si>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</si>
  <si>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</si>
  <si>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</si>
  <si>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</si>
  <si>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</si>
  <si>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</si>
  <si>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</si>
  <si>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</si>
  <si>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</si>
  <si>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</si>
  <si>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</si>
  <si>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</si>
  <si>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</si>
  <si>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</si>
  <si>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</si>
  <si>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</si>
  <si>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</si>
  <si>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</si>
  <si>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</si>
  <si>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</si>
  <si>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</si>
  <si>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</si>
  <si>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</si>
  <si>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</si>
  <si>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</si>
  <si>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</si>
  <si>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</si>
  <si>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</si>
  <si>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</si>
  <si>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</si>
  <si>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</si>
  <si>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</si>
  <si>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</si>
  <si>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</si>
  <si>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</si>
  <si>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</si>
  <si>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</si>
  <si>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</si>
  <si>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</si>
  <si>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</si>
  <si>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</si>
  <si>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</si>
  <si>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</si>
  <si>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</si>
  <si>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</si>
  <si>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</si>
  <si>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</si>
  <si>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</si>
  <si>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</si>
  <si>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</si>
  <si>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</si>
  <si>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</si>
  <si>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</si>
  <si>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</si>
  <si>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</si>
  <si>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</si>
  <si>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</si>
  <si>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</si>
  <si>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</si>
  <si>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</si>
  <si>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</si>
  <si>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</si>
  <si>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</si>
  <si>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</si>
  <si>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</si>
  <si>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</si>
  <si>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</si>
  <si>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</si>
  <si>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</si>
  <si>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</si>
  <si>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</si>
  <si>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</si>
  <si>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</si>
  <si>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</si>
  <si>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</si>
  <si>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</si>
  <si>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</si>
  <si>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</si>
  <si>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</si>
  <si>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</si>
  <si>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</si>
  <si>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</si>
  <si>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</si>
  <si>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</si>
  <si>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</si>
  <si>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</si>
  <si>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</si>
  <si>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</si>
  <si>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</si>
  <si>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</si>
  <si>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</si>
  <si>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</si>
  <si>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</si>
  <si>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</si>
  <si>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</si>
  <si>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</si>
  <si>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</si>
  <si>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</si>
  <si>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</si>
  <si>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</si>
  <si>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</si>
  <si>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</si>
  <si>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</si>
  <si>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</si>
  <si>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</si>
  <si>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</si>
  <si>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</si>
  <si>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</si>
  <si>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</si>
  <si>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</si>
  <si>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</si>
  <si>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</si>
  <si>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</si>
  <si>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</si>
  <si>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</si>
  <si>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</si>
  <si>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</si>
  <si>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</si>
  <si>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</si>
  <si>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</si>
  <si>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</si>
  <si>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</si>
  <si>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</si>
  <si>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</si>
  <si>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</si>
  <si>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</si>
  <si>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</si>
  <si>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</si>
  <si>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</si>
  <si>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</si>
  <si>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</si>
  <si>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</si>
  <si>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</si>
  <si>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</si>
  <si>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</si>
  <si>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</si>
  <si>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</si>
  <si>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</si>
  <si>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</si>
  <si>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</si>
  <si>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</si>
  <si>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</si>
  <si>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</si>
  <si>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</si>
  <si>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</si>
  <si>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</si>
  <si>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</si>
  <si>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</si>
  <si>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</si>
  <si>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</si>
  <si>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</si>
  <si>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</si>
  <si>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</si>
  <si>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</si>
  <si>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</si>
  <si>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</si>
  <si>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</si>
  <si>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</si>
  <si>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</si>
  <si>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</si>
  <si>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</si>
  <si>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</si>
  <si>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</si>
  <si>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</si>
  <si>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</si>
  <si>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</si>
  <si>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</si>
  <si>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</si>
  <si>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</si>
  <si>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</si>
  <si>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</si>
  <si>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</si>
  <si>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</si>
  <si>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</si>
  <si>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</si>
  <si>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</si>
  <si>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</si>
  <si>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</si>
  <si>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</si>
  <si>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</si>
  <si>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</si>
  <si>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</si>
  <si>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</si>
  <si>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</si>
  <si>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</si>
  <si>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</si>
  <si>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</si>
  <si>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</si>
  <si>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</si>
  <si>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</si>
  <si>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</si>
  <si>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</si>
  <si>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</si>
  <si>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</si>
  <si>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</si>
  <si>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</si>
  <si>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</si>
  <si>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</si>
  <si>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</si>
  <si>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</si>
  <si>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</si>
  <si>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</si>
  <si>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</si>
  <si>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</si>
  <si>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</si>
  <si>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</si>
  <si>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</si>
  <si>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</si>
  <si>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</si>
  <si>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</si>
  <si>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</si>
  <si>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</si>
  <si>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</si>
  <si>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</si>
  <si>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</si>
  <si>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</si>
  <si>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</si>
  <si>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</si>
  <si>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</si>
  <si>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</si>
  <si>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</si>
  <si>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</si>
  <si>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</si>
  <si>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</si>
  <si>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</si>
  <si>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</si>
  <si>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</si>
  <si>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</si>
  <si>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</si>
  <si>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</si>
  <si>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</si>
  <si>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</si>
  <si>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</si>
  <si>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</si>
  <si>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</si>
  <si>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</si>
  <si>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</si>
  <si>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</si>
  <si>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</si>
  <si>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</si>
  <si>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</si>
  <si>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</si>
  <si>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</si>
  <si>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</si>
  <si>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</si>
  <si>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</si>
  <si>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</si>
  <si>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</si>
  <si>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</si>
  <si>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</si>
  <si>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</si>
  <si>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</si>
  <si>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</si>
  <si>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</si>
  <si>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</si>
  <si>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</si>
  <si>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</si>
  <si>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</si>
  <si>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</si>
  <si>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</si>
  <si>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</si>
  <si>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</si>
  <si>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</si>
  <si>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</si>
  <si>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</si>
  <si>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</si>
  <si>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</si>
  <si>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</si>
  <si>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</si>
  <si>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</si>
  <si>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</si>
  <si>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</si>
  <si>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</si>
  <si>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</si>
  <si>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</si>
  <si>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</si>
  <si>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</si>
  <si>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</si>
  <si>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</si>
  <si>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</si>
  <si>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</si>
  <si>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</si>
  <si>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</si>
  <si>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</si>
  <si>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</si>
  <si>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</si>
  <si>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</si>
  <si>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</si>
  <si>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</si>
  <si>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</si>
  <si>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</si>
  <si>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</si>
  <si>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</si>
  <si>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</si>
  <si>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</si>
  <si>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</si>
  <si>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</si>
  <si>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</si>
  <si>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</si>
  <si>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</si>
  <si>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</si>
  <si>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</si>
  <si>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</si>
  <si>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</si>
  <si>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</si>
  <si>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</si>
  <si>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</si>
  <si>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</si>
  <si>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</si>
  <si>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</si>
  <si>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</si>
  <si>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</si>
  <si>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</si>
  <si>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</si>
  <si>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</si>
  <si>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</si>
  <si>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</si>
  <si>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</si>
  <si>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</si>
  <si>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</si>
  <si>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</si>
  <si>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</si>
  <si>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</si>
  <si>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</si>
  <si>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</si>
  <si>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</si>
  <si>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</si>
  <si>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</si>
  <si>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</si>
  <si>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</si>
  <si>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</si>
  <si>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</si>
  <si>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</si>
  <si>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</si>
  <si>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</si>
  <si>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</si>
  <si>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</si>
  <si>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</si>
  <si>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</si>
  <si>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</si>
  <si>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</si>
  <si>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</si>
  <si>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</si>
  <si>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</si>
  <si>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</si>
  <si>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</si>
  <si>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</si>
  <si>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</si>
  <si>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</si>
  <si>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</si>
  <si>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</si>
  <si>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</si>
  <si>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</si>
  <si>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</si>
  <si>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</si>
  <si>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</si>
  <si>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</si>
  <si>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</si>
  <si>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</si>
  <si>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</si>
  <si>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</si>
  <si>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</si>
  <si>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</si>
  <si>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</si>
  <si>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</si>
  <si>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</si>
  <si>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</si>
  <si>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</si>
  <si>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</si>
  <si>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</si>
  <si>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</si>
  <si>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</si>
  <si>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</si>
  <si>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</si>
  <si>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</si>
  <si>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</si>
  <si>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</si>
  <si>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</si>
  <si>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</si>
  <si>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</si>
  <si>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</si>
  <si>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</si>
  <si>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</si>
  <si>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</si>
  <si>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</si>
  <si>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</si>
  <si>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</si>
  <si>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</si>
  <si>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</si>
  <si>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</si>
  <si>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</si>
  <si>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</si>
  <si>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</si>
  <si>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</si>
  <si>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</si>
  <si>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</si>
  <si>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</si>
  <si>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</si>
  <si>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</si>
  <si>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</si>
  <si>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</si>
  <si>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</si>
  <si>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</si>
  <si>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</si>
  <si>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</si>
  <si>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</si>
  <si>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</si>
  <si>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</si>
  <si>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</si>
  <si>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</si>
  <si>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</si>
  <si>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</si>
  <si>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</si>
  <si>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</si>
  <si>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</si>
  <si>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</si>
  <si>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</si>
  <si>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</si>
  <si>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</si>
  <si>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</si>
  <si>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</si>
  <si>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</si>
  <si>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</si>
  <si>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</si>
  <si>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</si>
  <si>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</si>
  <si>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</si>
  <si>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</si>
  <si>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</si>
  <si>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</si>
  <si>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</si>
  <si>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</si>
  <si>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</si>
  <si>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</si>
  <si>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</si>
  <si>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</si>
  <si>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</si>
  <si>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</si>
  <si>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</si>
  <si>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</si>
  <si>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</si>
  <si>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</si>
  <si>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</si>
  <si>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</si>
  <si>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</si>
  <si>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</si>
  <si>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</si>
  <si>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</si>
  <si>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</si>
  <si>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</si>
  <si>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</si>
  <si>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</si>
  <si>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</si>
  <si>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</si>
  <si>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</si>
  <si>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</si>
  <si>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</si>
  <si>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</si>
  <si>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</si>
  <si>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</si>
  <si>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</si>
  <si>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</si>
  <si>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</si>
  <si>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</si>
  <si>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</si>
  <si>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</si>
  <si>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</si>
  <si>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</si>
  <si>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</si>
  <si>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</si>
  <si>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</si>
  <si>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</si>
  <si>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</si>
  <si>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</si>
  <si>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</si>
  <si>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</si>
  <si>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</si>
  <si>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</si>
  <si>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</si>
  <si>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</si>
  <si>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</si>
  <si>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</si>
  <si>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</si>
  <si>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</si>
  <si>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</si>
  <si>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</si>
  <si>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</si>
  <si>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</si>
  <si>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</si>
  <si>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</si>
  <si>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</si>
  <si>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</si>
  <si>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</si>
  <si>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</si>
  <si>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</si>
  <si>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</si>
  <si>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</si>
  <si>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</si>
  <si>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</si>
  <si>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</si>
  <si>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</si>
  <si>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</si>
  <si>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</si>
  <si>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</si>
  <si>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</si>
  <si>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</si>
  <si>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</si>
  <si>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</si>
  <si>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</si>
  <si>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</si>
  <si>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</si>
  <si>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</si>
  <si>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</si>
  <si>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</si>
  <si>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</si>
  <si>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</si>
  <si>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</si>
  <si>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</si>
  <si>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</si>
  <si>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</si>
  <si>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</si>
  <si>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</si>
  <si>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</si>
  <si>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</si>
  <si>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</si>
  <si>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</si>
  <si>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</si>
  <si>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</si>
  <si>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</si>
  <si>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</si>
  <si>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</si>
  <si>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</si>
  <si>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</si>
  <si>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</si>
  <si>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</si>
  <si>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</si>
  <si>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</si>
  <si>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</si>
  <si>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</si>
  <si>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</si>
  <si>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</si>
  <si>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</si>
  <si>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</si>
  <si>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</si>
  <si>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</si>
  <si>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</si>
  <si>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</si>
  <si>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</si>
  <si>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</si>
  <si>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</si>
  <si>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</si>
  <si>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</si>
  <si>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</si>
  <si>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</si>
  <si>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</si>
  <si>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</si>
  <si>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</si>
  <si>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</si>
  <si>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</si>
  <si>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</si>
  <si>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</si>
  <si>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</si>
  <si>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</si>
  <si>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</si>
  <si>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</si>
  <si>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</si>
  <si>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</si>
  <si>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</si>
  <si>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</si>
  <si>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</si>
  <si>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</si>
  <si>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</si>
  <si>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</si>
  <si>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</si>
  <si>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</si>
  <si>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</si>
  <si>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</si>
  <si>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</si>
  <si>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</si>
  <si>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</si>
  <si>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</si>
  <si>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</si>
  <si>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</si>
  <si>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</si>
  <si>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</si>
  <si>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</si>
  <si>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</si>
  <si>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</si>
  <si>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</si>
  <si>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</si>
  <si>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</si>
  <si>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</si>
  <si>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</si>
  <si>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</si>
  <si>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</si>
  <si>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</si>
  <si>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</si>
  <si>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</si>
  <si>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</si>
  <si>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</si>
  <si>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</si>
  <si>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</si>
  <si>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</si>
  <si>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</si>
  <si>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</si>
  <si>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</si>
  <si>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</si>
  <si>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</si>
  <si>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</si>
  <si>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</si>
  <si>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</si>
  <si>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</si>
  <si>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</si>
  <si>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</si>
  <si>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</si>
  <si>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</si>
  <si>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</si>
  <si>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</si>
  <si>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</si>
  <si>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</si>
  <si>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</si>
  <si>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</si>
  <si>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</si>
  <si>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</si>
  <si>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</si>
  <si>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</si>
  <si>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</si>
  <si>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</si>
  <si>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</si>
  <si>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</si>
  <si>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</si>
  <si>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</si>
  <si>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</si>
  <si>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</si>
  <si>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</si>
  <si>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</si>
  <si>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</si>
  <si>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</si>
  <si>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</si>
  <si>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</si>
  <si>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</si>
  <si>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</si>
  <si>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</si>
  <si>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</si>
  <si>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</si>
  <si>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</si>
  <si>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</si>
  <si>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</si>
  <si>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</si>
  <si>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</si>
  <si>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</si>
  <si>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</si>
  <si>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</si>
  <si>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</si>
  <si>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</si>
  <si>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</si>
  <si>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</si>
  <si>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</si>
  <si>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</si>
  <si>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</si>
  <si>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</si>
  <si>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</si>
  <si>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</si>
  <si>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</si>
  <si>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</si>
  <si>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</si>
  <si>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</si>
  <si>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</si>
  <si>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</si>
  <si>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</si>
  <si>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</si>
  <si>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</si>
  <si>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</si>
  <si>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</si>
  <si>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</si>
  <si>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</si>
  <si>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</si>
  <si>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</si>
  <si>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</si>
  <si>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</si>
  <si>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</si>
  <si>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</si>
  <si>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</si>
  <si>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</si>
  <si>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</si>
  <si>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</si>
  <si>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</si>
  <si>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</si>
  <si>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</si>
  <si>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</si>
  <si>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</si>
  <si>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</si>
  <si>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</si>
  <si>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</si>
  <si>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</si>
  <si>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</si>
  <si>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</si>
  <si>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</si>
  <si>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</si>
  <si>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</si>
  <si>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</si>
  <si>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</si>
  <si>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</si>
  <si>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</si>
  <si>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</si>
  <si>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</si>
  <si>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</si>
  <si>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</si>
  <si>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</si>
  <si>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</si>
  <si>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</si>
  <si>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</si>
  <si>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</si>
  <si>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</si>
  <si>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</si>
  <si>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</si>
  <si>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</si>
  <si>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</si>
  <si>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</si>
  <si>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</si>
  <si>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</si>
  <si>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</si>
  <si>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</si>
  <si>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</si>
  <si>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</si>
  <si>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</si>
  <si>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</si>
  <si>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</si>
  <si>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</si>
  <si>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</si>
  <si>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</si>
  <si>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</si>
  <si>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</si>
  <si>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</si>
  <si>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</si>
  <si>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</si>
  <si>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</si>
  <si>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</si>
  <si>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</si>
  <si>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</si>
  <si>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</si>
  <si>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</si>
  <si>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</si>
  <si>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</si>
  <si>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</si>
  <si>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</si>
  <si>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</si>
  <si>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</si>
  <si>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</si>
  <si>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</si>
  <si>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</si>
  <si>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</si>
  <si>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</si>
  <si>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</si>
  <si>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</si>
  <si>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</si>
  <si>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</si>
  <si>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</si>
  <si>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</si>
  <si>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</si>
  <si>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</si>
  <si>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</si>
  <si>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</si>
  <si>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</si>
  <si>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</si>
  <si>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</si>
  <si>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</si>
  <si>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</si>
  <si>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</si>
  <si>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</si>
  <si>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</si>
  <si>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</si>
  <si>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</si>
  <si>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</si>
  <si>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</si>
  <si>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</si>
  <si>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</si>
  <si>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</si>
  <si>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</si>
  <si>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</si>
  <si>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</si>
  <si>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</si>
  <si>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</si>
  <si>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</si>
  <si>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</si>
  <si>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</si>
  <si>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</si>
  <si>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</si>
  <si>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</si>
  <si>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</si>
  <si>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</si>
  <si>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</si>
  <si>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</si>
  <si>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</si>
  <si>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</si>
  <si>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</si>
  <si>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</si>
  <si>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</si>
  <si>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</si>
  <si>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</si>
  <si>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</si>
  <si>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</si>
  <si>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</si>
  <si>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</si>
  <si>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</si>
  <si>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</si>
  <si>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</si>
  <si>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</si>
  <si>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</si>
  <si>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</si>
  <si>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</si>
  <si>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</si>
  <si>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</si>
  <si>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</si>
  <si>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</si>
  <si>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</si>
  <si>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</si>
  <si>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</si>
  <si>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</si>
  <si>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</si>
  <si>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</si>
  <si>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</si>
  <si>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</si>
  <si>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</si>
  <si>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</si>
  <si>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</si>
  <si>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</si>
  <si>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</si>
  <si>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</si>
  <si>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</si>
  <si>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</si>
  <si>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</si>
  <si>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</si>
  <si>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</si>
  <si>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</si>
  <si>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</si>
  <si>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</si>
  <si>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</si>
  <si>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</si>
  <si>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</si>
  <si>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</si>
  <si>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</si>
  <si>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</si>
  <si>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</si>
  <si>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</si>
  <si>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</si>
  <si>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</si>
  <si>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</si>
  <si>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</si>
  <si>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</si>
  <si>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</si>
  <si>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</si>
  <si>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</si>
  <si>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</si>
  <si>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</si>
  <si>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</si>
  <si>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</si>
  <si>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</si>
  <si>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</si>
  <si>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</si>
  <si>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</si>
  <si>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</si>
  <si>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</si>
  <si>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</si>
  <si>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</si>
  <si>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</si>
  <si>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</si>
  <si>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</si>
  <si>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</si>
  <si>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</si>
  <si>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</si>
  <si>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</si>
  <si>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</si>
  <si>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</si>
  <si>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</si>
  <si>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</si>
  <si>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</si>
  <si>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</si>
  <si>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</si>
  <si>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</si>
  <si>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</si>
  <si>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</si>
  <si>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</si>
  <si>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</si>
  <si>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</si>
  <si>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</si>
  <si>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</si>
  <si>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</si>
  <si>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</si>
  <si>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</si>
  <si>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</si>
  <si>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</si>
  <si>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</si>
  <si>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</si>
  <si>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</si>
  <si>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</si>
  <si>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</si>
  <si>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</si>
  <si>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</si>
  <si>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</si>
  <si>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</si>
  <si>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</si>
  <si>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</si>
  <si>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</si>
  <si>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</si>
  <si>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</si>
  <si>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</si>
  <si>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</si>
  <si>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</si>
  <si>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</si>
  <si>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</si>
  <si>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</si>
  <si>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</si>
  <si>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</si>
  <si>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</si>
  <si>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</si>
  <si>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</si>
  <si>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</si>
  <si>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</si>
  <si>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</si>
  <si>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</si>
  <si>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</si>
  <si>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</si>
  <si>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</si>
  <si>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</si>
  <si>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</si>
  <si>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</si>
  <si>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</si>
  <si>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</si>
  <si>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</si>
  <si>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</si>
  <si>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</si>
  <si>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</si>
  <si>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</si>
  <si>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</si>
  <si>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</si>
  <si>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</si>
  <si>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</si>
  <si>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</si>
  <si>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</si>
  <si>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</si>
  <si>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</si>
  <si>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</si>
  <si>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</si>
  <si>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</si>
  <si>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</si>
  <si>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</si>
  <si>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</si>
  <si>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</si>
  <si>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</si>
  <si>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</si>
  <si>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</si>
  <si>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</si>
  <si>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</si>
  <si>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</si>
  <si>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</si>
  <si>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</si>
  <si>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</si>
  <si>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</si>
  <si>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</si>
  <si>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</si>
  <si>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</si>
  <si>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</si>
  <si>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</si>
  <si>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</si>
  <si>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</si>
  <si>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</si>
  <si>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</si>
  <si>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</si>
  <si>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</si>
  <si>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</si>
  <si>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</si>
  <si>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</si>
  <si>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</si>
  <si>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</si>
  <si>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</si>
  <si>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</si>
  <si>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</si>
  <si>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</si>
  <si>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</si>
  <si>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</si>
  <si>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</si>
  <si>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</si>
  <si>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</si>
  <si>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</si>
  <si>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</si>
  <si>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</si>
  <si>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</si>
  <si>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</si>
  <si>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</si>
  <si>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</si>
  <si>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</si>
  <si>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</si>
  <si>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</si>
  <si>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</si>
  <si>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</si>
  <si>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</si>
  <si>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</si>
  <si>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</si>
  <si>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</si>
  <si>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</si>
  <si>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</si>
  <si>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</si>
  <si>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</si>
  <si>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</si>
  <si>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</si>
  <si>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</si>
  <si>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</si>
  <si>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</si>
  <si>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</si>
  <si>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</si>
  <si>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</si>
  <si>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</si>
  <si>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</si>
  <si>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</si>
  <si>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</si>
  <si>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</si>
  <si>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</si>
  <si>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</si>
  <si>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</si>
  <si>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</si>
  <si>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</si>
  <si>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</si>
  <si>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</si>
  <si>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</si>
  <si>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</si>
  <si>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</si>
  <si>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</si>
  <si>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</si>
  <si>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</si>
  <si>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</si>
  <si>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</si>
  <si>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</si>
  <si>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</si>
  <si>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</si>
  <si>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</si>
  <si>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</si>
  <si>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</si>
  <si>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</si>
  <si>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</si>
  <si>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</si>
  <si>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</si>
  <si>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</si>
  <si>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</si>
  <si>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</si>
  <si>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</si>
  <si>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</si>
  <si>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</si>
  <si>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</si>
  <si>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</si>
  <si>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</si>
  <si>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</si>
  <si>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</si>
  <si>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</si>
  <si>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</si>
  <si>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</si>
  <si>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</si>
  <si>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</si>
  <si>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</si>
  <si>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</si>
  <si>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</si>
  <si>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</si>
  <si>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</si>
  <si>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</si>
  <si>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</si>
  <si>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</si>
  <si>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</si>
  <si>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</si>
  <si>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</si>
  <si>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</si>
  <si>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</si>
  <si>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</si>
  <si>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</si>
  <si>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</si>
  <si>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</si>
  <si>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</si>
  <si>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</si>
  <si>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</si>
  <si>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</si>
  <si>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</si>
  <si>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</si>
  <si>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</si>
  <si>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</si>
  <si>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</si>
  <si>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</si>
  <si>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</si>
  <si>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</si>
  <si>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</si>
  <si>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</si>
  <si>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</si>
  <si>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</si>
  <si>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</si>
  <si>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</si>
  <si>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</si>
  <si>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</si>
  <si>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</si>
  <si>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</si>
  <si>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</si>
  <si>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</si>
  <si>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</si>
  <si>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</si>
  <si>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</si>
  <si>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</si>
  <si>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</si>
  <si>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</si>
  <si>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</si>
  <si>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</si>
  <si>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</si>
  <si>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</si>
  <si>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</si>
  <si>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</si>
  <si>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</si>
  <si>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</si>
  <si>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</si>
  <si>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</si>
  <si>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</si>
  <si>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</si>
  <si>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</si>
  <si>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</si>
  <si>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</si>
  <si>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</si>
  <si>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</si>
  <si>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</si>
  <si>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</si>
  <si>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</si>
  <si>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</si>
  <si>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</si>
  <si>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</si>
  <si>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</si>
  <si>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</si>
  <si>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</si>
  <si>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</si>
  <si>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</si>
  <si>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</si>
  <si>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</si>
  <si>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</si>
  <si>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</si>
  <si>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</si>
  <si>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</si>
  <si>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</si>
  <si>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</si>
  <si>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</si>
  <si>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</si>
  <si>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</si>
  <si>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</si>
  <si>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</si>
  <si>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</si>
  <si>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</si>
  <si>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</si>
  <si>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</si>
  <si>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</si>
  <si>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</si>
  <si>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</si>
  <si>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</si>
  <si>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</si>
  <si>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</si>
  <si>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</si>
  <si>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</si>
  <si>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</si>
  <si>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</si>
  <si>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</si>
  <si>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</si>
  <si>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</si>
  <si>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</si>
  <si>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</si>
  <si>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</si>
  <si>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</si>
  <si>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</si>
  <si>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</si>
  <si>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</si>
  <si>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</si>
  <si>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</si>
  <si>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</si>
  <si>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</si>
  <si>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</si>
  <si>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</si>
  <si>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</si>
  <si>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</si>
  <si>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</si>
  <si>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</si>
  <si>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</si>
  <si>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</si>
  <si>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</si>
  <si>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</si>
  <si>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</si>
  <si>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</si>
  <si>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</si>
  <si>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</si>
  <si>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</si>
  <si>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</si>
  <si>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</si>
  <si>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</si>
  <si>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</si>
  <si>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</si>
  <si>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</si>
  <si>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</si>
  <si>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</si>
  <si>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</si>
  <si>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</si>
  <si>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</si>
  <si>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</si>
  <si>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</si>
  <si>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</si>
  <si>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</si>
  <si>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</si>
  <si>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</si>
  <si>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</si>
  <si>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</si>
  <si>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</si>
  <si>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</si>
  <si>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</si>
  <si>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</si>
  <si>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</si>
  <si>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</si>
  <si>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</si>
  <si>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</si>
  <si>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</si>
  <si>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</si>
  <si>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</si>
  <si>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</si>
  <si>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</si>
  <si>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</si>
  <si>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</si>
  <si>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</si>
  <si>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</si>
  <si>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</si>
  <si>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</si>
  <si>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</si>
  <si>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</si>
  <si>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</si>
  <si>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</si>
  <si>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</si>
  <si>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</si>
  <si>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</si>
  <si>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</si>
  <si>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</si>
  <si>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</si>
  <si>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</si>
  <si>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</si>
  <si>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</si>
  <si>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</si>
  <si>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</si>
  <si>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</si>
  <si>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</si>
  <si>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</si>
  <si>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</si>
  <si>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</si>
  <si>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</si>
  <si>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</si>
  <si>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</si>
  <si>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</si>
  <si>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</si>
  <si>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</si>
  <si>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</si>
  <si>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</si>
  <si>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</si>
  <si>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</si>
  <si>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</si>
  <si>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</si>
  <si>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</si>
  <si>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</si>
  <si>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</si>
  <si>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</si>
  <si>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</si>
  <si>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</si>
  <si>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</si>
  <si>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</si>
  <si>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</si>
  <si>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</si>
  <si>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</si>
  <si>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</si>
  <si>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</si>
  <si>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</si>
  <si>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</si>
  <si>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</si>
  <si>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</si>
  <si>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</si>
  <si>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</si>
  <si>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</si>
  <si>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</si>
  <si>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</si>
  <si>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</si>
  <si>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</si>
  <si>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</si>
  <si>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</si>
  <si>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</si>
  <si>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</si>
  <si>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</si>
  <si>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</si>
  <si>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</si>
  <si>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</si>
  <si>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</si>
  <si>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</si>
  <si>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</si>
  <si>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</si>
  <si>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</si>
  <si>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</si>
  <si>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</si>
  <si>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</si>
  <si>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</si>
  <si>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</si>
  <si>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</si>
  <si>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</si>
  <si>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</si>
  <si>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</si>
  <si>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</si>
  <si>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</si>
  <si>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</si>
  <si>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</si>
  <si>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</si>
  <si>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</si>
  <si>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</si>
  <si>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</si>
  <si>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</si>
  <si>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</si>
  <si>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</si>
  <si>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</si>
  <si>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</si>
  <si>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</si>
  <si>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</si>
  <si>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</si>
  <si>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</si>
  <si>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</si>
  <si>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</si>
  <si>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</si>
  <si>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</si>
  <si>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</si>
  <si>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</si>
  <si>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</si>
  <si>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</si>
  <si>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</si>
  <si>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</si>
  <si>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</si>
  <si>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</si>
  <si>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</si>
  <si>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</si>
  <si>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</si>
  <si>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</si>
  <si>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</si>
  <si>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</si>
  <si>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</si>
  <si>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</si>
  <si>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</si>
  <si>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</si>
  <si>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</si>
  <si>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</si>
  <si>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</si>
  <si>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</si>
  <si>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</si>
  <si>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</si>
  <si>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</si>
  <si>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</si>
  <si>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</si>
  <si>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</si>
  <si>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</si>
  <si>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</si>
  <si>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</si>
  <si>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</si>
  <si>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</si>
  <si>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</si>
  <si>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</si>
  <si>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</si>
  <si>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</si>
  <si>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</si>
  <si>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</si>
  <si>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</si>
  <si>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</si>
  <si>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</si>
  <si>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</si>
  <si>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</si>
  <si>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</si>
  <si>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</si>
  <si>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</si>
  <si>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</si>
  <si>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</si>
  <si>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</si>
  <si>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</si>
  <si>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</si>
  <si>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</si>
  <si>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</si>
  <si>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</si>
  <si>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</si>
  <si>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</si>
  <si>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</si>
  <si>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</si>
  <si>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</si>
  <si>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</si>
  <si>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</si>
  <si>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</si>
  <si>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</si>
  <si>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</si>
  <si>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</si>
  <si>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</si>
  <si>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</si>
  <si>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</si>
  <si>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</si>
  <si>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</si>
  <si>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</si>
  <si>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</si>
  <si>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</si>
  <si>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</si>
  <si>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</si>
  <si>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</si>
  <si>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</si>
  <si>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</si>
  <si>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</si>
  <si>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</si>
  <si>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</si>
  <si>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</si>
  <si>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</si>
  <si>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</si>
  <si>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</si>
  <si>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</si>
  <si>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</si>
  <si>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</si>
  <si>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</si>
  <si>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</si>
  <si>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</si>
  <si>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</si>
  <si>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</si>
  <si>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</si>
  <si>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</si>
  <si>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</si>
  <si>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</si>
  <si>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</si>
  <si>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</si>
  <si>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</si>
  <si>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</si>
  <si>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</si>
  <si>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</si>
  <si>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</si>
  <si>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</si>
  <si>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</si>
  <si>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</si>
  <si>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</si>
  <si>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</si>
  <si>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</si>
  <si>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</si>
  <si>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</si>
  <si>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</si>
  <si>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</si>
  <si>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</si>
  <si>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</si>
  <si>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</si>
  <si>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</si>
  <si>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</si>
  <si>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</si>
  <si>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</si>
  <si>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</si>
  <si>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</si>
  <si>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</si>
  <si>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</si>
  <si>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</si>
  <si>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</si>
  <si>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</si>
  <si>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</si>
  <si>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</si>
  <si>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</si>
  <si>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</si>
  <si>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</si>
  <si>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</si>
  <si>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</si>
  <si>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</si>
  <si>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</si>
  <si>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</si>
  <si>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</si>
  <si>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</si>
  <si>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</si>
  <si>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</si>
  <si>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</si>
  <si>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</si>
  <si>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</si>
  <si>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</si>
  <si>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</si>
  <si>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</si>
  <si>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</si>
  <si>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</si>
  <si>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</si>
  <si>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</si>
  <si>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</si>
  <si>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</si>
  <si>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</si>
  <si>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</si>
  <si>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</si>
  <si>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</si>
  <si>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</si>
  <si>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</si>
  <si>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</si>
  <si>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</si>
  <si>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</si>
  <si>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</si>
  <si>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</si>
  <si>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</si>
  <si>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</si>
  <si>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</si>
  <si>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</si>
  <si>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</si>
  <si>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</si>
  <si>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</si>
  <si>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</si>
  <si>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</si>
  <si>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</si>
  <si>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</si>
  <si>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</si>
  <si>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</si>
  <si>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</si>
  <si>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</si>
  <si>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</si>
  <si>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</si>
  <si>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</si>
  <si>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</si>
  <si>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</si>
  <si>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</si>
  <si>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</si>
  <si>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</si>
  <si>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</si>
  <si>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</si>
  <si>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</si>
  <si>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</si>
  <si>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</si>
  <si>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</si>
  <si>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</si>
  <si>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</si>
  <si>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</si>
  <si>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</si>
  <si>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</si>
  <si>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</si>
  <si>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</si>
  <si>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</si>
  <si>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</si>
  <si>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</si>
  <si>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</si>
  <si>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</si>
  <si>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</si>
  <si>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</si>
  <si>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</si>
  <si>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</si>
  <si>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</si>
  <si>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</si>
  <si>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</si>
  <si>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</si>
  <si>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</si>
  <si>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</si>
  <si>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</si>
  <si>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</si>
  <si>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</si>
  <si>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</si>
  <si>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</si>
  <si>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</si>
  <si>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</si>
  <si>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</si>
  <si>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</si>
  <si>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</si>
  <si>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</si>
  <si>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</si>
  <si>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</si>
  <si>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</si>
  <si>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</si>
  <si>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</si>
  <si>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</si>
  <si>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</si>
  <si>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</si>
  <si>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</si>
  <si>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</si>
  <si>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</si>
  <si>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</si>
  <si>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</si>
  <si>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</si>
  <si>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</si>
  <si>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</si>
  <si>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</si>
  <si>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</si>
  <si>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</si>
  <si>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</si>
  <si>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</si>
  <si>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</si>
  <si>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</si>
  <si>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</si>
  <si>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</si>
  <si>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</si>
  <si>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</si>
  <si>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</si>
  <si>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</si>
  <si>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</si>
  <si>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</si>
  <si>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</si>
  <si>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</si>
  <si>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</si>
  <si>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</si>
  <si>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</si>
  <si>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</si>
  <si>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</si>
  <si>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</si>
  <si>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</si>
  <si>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</si>
  <si>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</si>
  <si>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</si>
  <si>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</si>
  <si>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</si>
  <si>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</si>
  <si>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</si>
  <si>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</si>
  <si>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</si>
  <si>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</si>
  <si>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</si>
  <si>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</si>
  <si>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</si>
  <si>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</si>
  <si>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</si>
  <si>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</si>
  <si>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</si>
  <si>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</si>
  <si>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</si>
  <si>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</si>
  <si>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</si>
  <si>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</si>
  <si>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</si>
  <si>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</si>
  <si>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</si>
  <si>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</si>
  <si>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</si>
  <si>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</si>
  <si>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</si>
  <si>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</si>
  <si>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</si>
  <si>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</si>
  <si>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</si>
  <si>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</si>
  <si>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</si>
  <si>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</si>
  <si>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</si>
  <si>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</si>
  <si>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</si>
  <si>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</si>
  <si>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</si>
  <si>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</si>
  <si>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</si>
  <si>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</si>
  <si>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</si>
  <si>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</si>
  <si>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</si>
  <si>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</si>
  <si>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</si>
  <si>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</si>
  <si>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</si>
  <si>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</si>
  <si>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</si>
  <si>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</si>
  <si>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</si>
  <si>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</si>
  <si>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</si>
  <si>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</si>
  <si>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</si>
  <si>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</si>
  <si>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</si>
  <si>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</si>
  <si>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</si>
  <si>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</si>
  <si>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</si>
  <si>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</si>
  <si>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</si>
  <si>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</si>
  <si>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</si>
  <si>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</si>
  <si>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</si>
  <si>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</si>
  <si>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</si>
  <si>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</si>
  <si>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</si>
  <si>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</si>
  <si>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</si>
  <si>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</si>
  <si>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</si>
  <si>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</si>
  <si>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</si>
  <si>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</si>
  <si>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</si>
  <si>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</si>
  <si>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</si>
  <si>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</si>
  <si>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</si>
  <si>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</si>
  <si>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</si>
  <si>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</si>
  <si>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</si>
  <si>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</si>
  <si>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</si>
  <si>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</si>
  <si>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</si>
  <si>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</si>
  <si>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</si>
  <si>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</si>
  <si>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</si>
  <si>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</si>
  <si>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</si>
  <si>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</si>
  <si>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</si>
  <si>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</si>
  <si>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</si>
  <si>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</si>
  <si>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</si>
  <si>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</si>
  <si>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</si>
  <si>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</si>
  <si>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</si>
  <si>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</si>
  <si>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</si>
  <si>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</si>
  <si>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</si>
  <si>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</si>
  <si>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</si>
  <si>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</si>
  <si>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</si>
  <si>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</si>
  <si>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</si>
  <si>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</si>
  <si>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</si>
  <si>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</si>
  <si>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</si>
  <si>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</si>
  <si>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</si>
  <si>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</si>
  <si>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</si>
  <si>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</si>
  <si>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</si>
  <si>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</si>
  <si>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</si>
  <si>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</si>
  <si>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</si>
  <si>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</si>
  <si>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</si>
  <si>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</si>
  <si>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</si>
  <si>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</si>
  <si>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</si>
  <si>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</si>
  <si>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</si>
  <si>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</si>
  <si>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</si>
  <si>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</si>
  <si>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</si>
  <si>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</si>
  <si>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</si>
  <si>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</si>
  <si>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</si>
  <si>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</si>
  <si>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</si>
  <si>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</si>
  <si>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</si>
  <si>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</si>
  <si>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</si>
  <si>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</si>
  <si>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</si>
  <si>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</si>
  <si>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</si>
  <si>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</si>
  <si>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</si>
  <si>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</si>
  <si>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</si>
  <si>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</si>
  <si>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</si>
  <si>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</si>
  <si>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</si>
  <si>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</si>
  <si>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</si>
  <si>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</si>
  <si>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</si>
  <si>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</si>
  <si>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</si>
  <si>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</si>
  <si>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</si>
  <si>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</si>
  <si>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</si>
  <si>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</si>
  <si>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</si>
  <si>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</si>
  <si>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</si>
  <si>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</si>
  <si>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</si>
  <si>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</si>
  <si>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</si>
  <si>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</si>
  <si>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</si>
  <si>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</si>
  <si>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</si>
  <si>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</si>
  <si>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</si>
  <si>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</si>
  <si>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</si>
  <si>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</si>
  <si>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</si>
  <si>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</si>
  <si>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</si>
  <si>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</si>
  <si>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</si>
  <si>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</si>
  <si>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</si>
  <si>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</si>
  <si>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</si>
  <si>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</si>
  <si>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</si>
  <si>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</si>
  <si>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</si>
  <si>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</si>
  <si>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</si>
  <si>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</si>
  <si>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</si>
  <si>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</si>
  <si>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</si>
  <si>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</si>
  <si>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</si>
  <si>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</si>
  <si>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</si>
  <si>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</si>
  <si>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</si>
  <si>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</si>
  <si>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</si>
  <si>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</si>
  <si>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</si>
  <si>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</si>
  <si>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</si>
  <si>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</si>
  <si>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</si>
  <si>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</si>
  <si>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</si>
  <si>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</si>
  <si>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</si>
  <si>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</si>
  <si>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</si>
  <si>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</si>
  <si>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</si>
  <si>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</si>
  <si>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</si>
  <si>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</si>
  <si>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</si>
  <si>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</si>
  <si>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</si>
  <si>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</si>
  <si>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</si>
  <si>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</si>
  <si>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</si>
  <si>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</si>
  <si>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</si>
  <si>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</si>
  <si>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</si>
  <si>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</si>
  <si>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</si>
  <si>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</si>
  <si>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</si>
  <si>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</si>
  <si>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</si>
  <si>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</si>
  <si>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</si>
  <si>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</si>
  <si>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</si>
  <si>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</si>
  <si>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</si>
  <si>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</si>
  <si>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</si>
  <si>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</si>
  <si>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</si>
  <si>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</si>
  <si>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</si>
  <si>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</si>
  <si>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</si>
  <si>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</si>
  <si>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</si>
  <si>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</si>
  <si>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</si>
  <si>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</si>
  <si>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</si>
  <si>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</si>
  <si>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</si>
  <si>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</si>
  <si>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</si>
  <si>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</si>
  <si>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</si>
  <si>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</si>
  <si>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</si>
  <si>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</si>
  <si>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</si>
  <si>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</si>
  <si>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</si>
  <si>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</si>
  <si>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</si>
  <si>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</si>
  <si>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</si>
  <si>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</si>
  <si>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</si>
  <si>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</si>
  <si>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</si>
  <si>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</si>
  <si>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</si>
  <si>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</si>
  <si>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</si>
  <si>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</si>
  <si>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</si>
  <si>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</si>
  <si>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</si>
  <si>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</si>
  <si>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</si>
  <si>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</si>
  <si>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</si>
  <si>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</si>
  <si>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</si>
  <si>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</si>
  <si>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</si>
  <si>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</si>
  <si>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</si>
  <si>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</si>
  <si>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</si>
  <si>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</si>
  <si>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</si>
  <si>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</si>
  <si>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</si>
  <si>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</si>
  <si>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</si>
  <si>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</si>
  <si>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</si>
  <si>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</si>
  <si>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</si>
  <si>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</si>
  <si>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</si>
  <si>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</si>
  <si>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</si>
  <si>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</si>
  <si>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</si>
  <si>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</si>
  <si>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</si>
  <si>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</si>
  <si>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</si>
  <si>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</si>
  <si>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</si>
  <si>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</si>
  <si>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</si>
  <si>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</si>
  <si>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</si>
  <si>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</si>
  <si>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</si>
  <si>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</si>
  <si>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</si>
  <si>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</si>
  <si>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</si>
  <si>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</si>
  <si>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</si>
  <si>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</si>
  <si>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</si>
  <si>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</si>
  <si>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</si>
  <si>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</si>
  <si>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</si>
  <si>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</si>
  <si>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</si>
  <si>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</si>
  <si>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</si>
  <si>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</si>
  <si>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</si>
  <si>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</si>
  <si>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</si>
  <si>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</si>
  <si>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</si>
  <si>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</si>
  <si>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</si>
  <si>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</si>
  <si>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</si>
  <si>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</si>
  <si>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</si>
  <si>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</si>
  <si>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</si>
  <si>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</si>
  <si>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</si>
  <si>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</si>
  <si>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</si>
  <si>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</si>
  <si>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</si>
  <si>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</si>
  <si>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</si>
  <si>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</si>
  <si>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</si>
  <si>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</si>
  <si>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</si>
  <si>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</si>
  <si>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</si>
  <si>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</si>
  <si>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</si>
  <si>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</si>
  <si>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</si>
  <si>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</si>
  <si>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</si>
  <si>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</si>
  <si>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</si>
  <si>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</si>
  <si>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</si>
  <si>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</si>
  <si>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</si>
  <si>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</si>
  <si>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</si>
  <si>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</si>
  <si>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</si>
  <si>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</si>
  <si>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</si>
  <si>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</si>
  <si>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</si>
  <si>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</si>
  <si>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</si>
  <si>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</si>
  <si>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</si>
  <si>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</si>
  <si>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</si>
  <si>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</si>
  <si>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</si>
  <si>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</si>
  <si>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</si>
  <si>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</si>
  <si>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</si>
  <si>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</si>
  <si>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</si>
  <si>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</si>
  <si>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</si>
  <si>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</si>
  <si>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</si>
  <si>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</si>
  <si>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</si>
  <si>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</si>
  <si>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</si>
  <si>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</si>
  <si>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</si>
  <si>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</si>
  <si>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</si>
  <si>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</si>
  <si>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</si>
  <si>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</si>
  <si>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</si>
  <si>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</si>
  <si>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</si>
  <si>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</si>
  <si>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</si>
  <si>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</si>
  <si>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</si>
  <si>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</si>
  <si>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</si>
  <si>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</si>
  <si>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</si>
  <si>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</si>
  <si>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</si>
  <si>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</si>
  <si>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</si>
  <si>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</si>
  <si>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</si>
  <si>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</si>
  <si>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</si>
  <si>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</si>
  <si>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</si>
  <si>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</si>
  <si>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</si>
  <si>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</si>
  <si>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</si>
  <si>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</si>
  <si>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</si>
  <si>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</si>
  <si>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</si>
  <si>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</si>
  <si>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</si>
  <si>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</si>
  <si>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</si>
  <si>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</si>
  <si>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</si>
  <si>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</si>
  <si>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</si>
  <si>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</si>
  <si>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</si>
  <si>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</si>
  <si>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</si>
  <si>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</si>
  <si>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</si>
  <si>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</si>
  <si>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</si>
  <si>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</si>
  <si>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</si>
  <si>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</si>
  <si>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</si>
  <si>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</si>
  <si>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</si>
  <si>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</si>
  <si>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</si>
  <si>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</si>
  <si>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</si>
  <si>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</si>
  <si>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</si>
  <si>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</si>
  <si>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</si>
  <si>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</si>
  <si>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</si>
  <si>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</si>
  <si>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</si>
  <si>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</si>
  <si>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</si>
  <si>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</si>
  <si>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</si>
  <si>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</si>
  <si>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</si>
  <si>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</si>
  <si>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</si>
  <si>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</si>
  <si>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</si>
  <si>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</si>
  <si>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</si>
  <si>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</si>
  <si>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</si>
  <si>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</si>
  <si>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</si>
  <si>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</si>
  <si>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</si>
  <si>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</si>
  <si>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</si>
  <si>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</si>
  <si>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</si>
  <si>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</si>
  <si>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</si>
  <si>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</si>
  <si>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</si>
  <si>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</si>
  <si>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</si>
  <si>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</si>
  <si>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</si>
  <si>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</si>
  <si>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</si>
  <si>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</si>
  <si>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</si>
  <si>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</si>
  <si>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</si>
  <si>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</si>
  <si>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</si>
  <si>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</si>
  <si>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</si>
  <si>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</si>
  <si>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</si>
  <si>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</si>
  <si>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</si>
  <si>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</si>
  <si>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</si>
  <si>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</si>
  <si>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</si>
  <si>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</si>
  <si>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</si>
  <si>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</si>
  <si>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</si>
  <si>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</si>
  <si>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</si>
  <si>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</si>
  <si>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</si>
  <si>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</si>
  <si>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</si>
  <si>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</si>
  <si>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</si>
  <si>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</si>
  <si>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</si>
  <si>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</si>
  <si>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</si>
  <si>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</si>
  <si>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</si>
  <si>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</si>
  <si>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</si>
  <si>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</si>
  <si>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</si>
  <si>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</si>
  <si>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</si>
  <si>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</si>
  <si>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</si>
  <si>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</si>
  <si>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</si>
  <si>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</si>
  <si>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</si>
  <si>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</si>
  <si>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</si>
  <si>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</si>
  <si>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</si>
  <si>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</si>
  <si>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</si>
  <si>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</si>
  <si>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</si>
  <si>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</si>
  <si>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</si>
  <si>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</si>
  <si>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</si>
  <si>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</si>
  <si>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</si>
  <si>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</si>
  <si>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</si>
  <si>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</si>
  <si>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</si>
  <si>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</si>
  <si>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</si>
  <si>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</si>
  <si>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</si>
  <si>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</si>
  <si>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</si>
  <si>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</si>
  <si>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</si>
  <si>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</si>
  <si>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</si>
  <si>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</si>
  <si>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</si>
  <si>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</si>
  <si>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</si>
  <si>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</si>
  <si>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</si>
  <si>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</si>
  <si>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</si>
  <si>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</si>
  <si>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</si>
  <si>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</si>
  <si>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</si>
  <si>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</si>
  <si>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</si>
  <si>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</si>
  <si>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</si>
  <si>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</si>
  <si>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</si>
  <si>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</si>
  <si>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</si>
  <si>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</si>
  <si>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</si>
  <si>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</si>
  <si>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</si>
  <si>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</si>
  <si>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</si>
  <si>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</si>
  <si>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</si>
  <si>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</si>
  <si>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</si>
  <si>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</si>
  <si>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</si>
  <si>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</si>
  <si>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</si>
  <si>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</si>
  <si>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</si>
  <si>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</si>
  <si>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</si>
  <si>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</si>
  <si>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</si>
  <si>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</si>
  <si>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</si>
  <si>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</si>
  <si>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</si>
  <si>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</si>
  <si>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</si>
  <si>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</si>
  <si>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</si>
  <si>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</si>
  <si>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</si>
  <si>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</si>
  <si>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</si>
  <si>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</si>
  <si>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</si>
  <si>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</si>
  <si>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</si>
  <si>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</si>
  <si>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</si>
  <si>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</si>
  <si>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</si>
  <si>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</si>
  <si>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</si>
  <si>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</si>
  <si>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</si>
  <si>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</si>
  <si>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</si>
  <si>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</si>
  <si>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</si>
  <si>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</si>
  <si>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</si>
  <si>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</si>
  <si>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</si>
  <si>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</si>
  <si>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</si>
  <si>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</si>
  <si>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</si>
  <si>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</si>
  <si>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</si>
  <si>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</si>
  <si>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</si>
  <si>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</si>
  <si>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</si>
  <si>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</si>
  <si>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</si>
  <si>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</si>
  <si>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</si>
  <si>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</si>
  <si>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</si>
  <si>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</si>
  <si>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</si>
  <si>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</si>
  <si>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</si>
  <si>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</si>
  <si>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</si>
  <si>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</si>
  <si>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</si>
  <si>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</si>
  <si>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</si>
  <si>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</si>
  <si>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</si>
  <si>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</si>
  <si>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</si>
  <si>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</si>
  <si>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</si>
  <si>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</si>
  <si>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</si>
  <si>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</si>
  <si>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</si>
  <si>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</si>
  <si>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</si>
  <si>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</si>
  <si>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</si>
  <si>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</si>
  <si>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</si>
  <si>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</si>
  <si>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</si>
  <si>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</si>
  <si>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</si>
  <si>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</si>
  <si>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</si>
  <si>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</si>
  <si>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</si>
  <si>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</si>
  <si>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</si>
  <si>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</si>
  <si>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</si>
  <si>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</si>
  <si>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</si>
  <si>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</si>
  <si>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</si>
  <si>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</si>
  <si>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</si>
  <si>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</si>
  <si>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</si>
  <si>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</si>
  <si>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</si>
  <si>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</si>
  <si>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</si>
  <si>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</si>
  <si>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</si>
  <si>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</si>
  <si>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</si>
  <si>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</si>
  <si>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</si>
  <si>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</si>
  <si>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</si>
  <si>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</si>
  <si>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</si>
  <si>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</si>
  <si>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</si>
  <si>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</si>
  <si>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</si>
  <si>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</si>
  <si>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</si>
  <si>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</si>
  <si>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</si>
  <si>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</si>
  <si>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</si>
  <si>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</si>
  <si>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</si>
  <si>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</si>
  <si>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</si>
  <si>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</si>
  <si>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</si>
  <si>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</si>
  <si>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</si>
  <si>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</si>
  <si>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</si>
  <si>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</si>
  <si>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</si>
  <si>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</si>
  <si>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</si>
  <si>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</si>
  <si>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</si>
  <si>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</si>
  <si>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</si>
  <si>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</si>
  <si>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</si>
  <si>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</si>
  <si>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</si>
  <si>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</si>
  <si>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</si>
  <si>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</si>
  <si>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</si>
  <si>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</si>
  <si>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</si>
  <si>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</si>
  <si>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</si>
  <si>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</si>
  <si>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</si>
  <si>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</si>
  <si>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</si>
  <si>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</si>
  <si>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</si>
  <si>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</si>
  <si>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</si>
  <si>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</si>
  <si>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</si>
  <si>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</si>
  <si>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</si>
  <si>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</si>
  <si>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</si>
  <si>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</si>
  <si>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</si>
  <si>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</si>
  <si>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</si>
  <si>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</si>
  <si>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</si>
  <si>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</si>
  <si>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</si>
  <si>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</si>
  <si>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</si>
  <si>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</si>
  <si>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</si>
  <si>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</si>
  <si>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</si>
  <si>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</si>
  <si>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</si>
  <si>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</si>
  <si>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</si>
  <si>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</si>
  <si>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</si>
  <si>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</si>
  <si>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</si>
  <si>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</si>
  <si>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</si>
  <si>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</si>
  <si>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</si>
  <si>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</si>
  <si>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</si>
  <si>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</si>
  <si>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</si>
  <si>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</si>
  <si>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</si>
  <si>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</si>
  <si>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</si>
  <si>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</si>
  <si>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</si>
  <si>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</si>
  <si>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</si>
  <si>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</si>
  <si>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</si>
  <si>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</si>
  <si>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</si>
  <si>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</si>
  <si>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</si>
  <si>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</si>
  <si>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</si>
  <si>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</si>
  <si>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</si>
  <si>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</si>
  <si>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</si>
  <si>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</si>
  <si>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</si>
  <si>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</si>
  <si>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</si>
  <si>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</si>
  <si>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</si>
  <si>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</si>
  <si>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</si>
  <si>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</si>
  <si>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</si>
  <si>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</si>
  <si>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</si>
  <si>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</si>
  <si>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</si>
  <si>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</si>
  <si>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</si>
  <si>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</si>
  <si>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</si>
  <si>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</si>
  <si>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</si>
  <si>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</si>
  <si>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</si>
  <si>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</si>
  <si>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</si>
  <si>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</si>
  <si>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</si>
  <si>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</si>
  <si>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</si>
  <si>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</si>
  <si>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</si>
  <si>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</si>
  <si>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</si>
  <si>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</si>
  <si>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</si>
  <si>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</si>
  <si>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</si>
  <si>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</si>
  <si>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</si>
  <si>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</si>
  <si>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</si>
  <si>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</si>
  <si>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</si>
  <si>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</si>
  <si>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</si>
  <si>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</si>
  <si>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</si>
  <si>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</si>
  <si>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</si>
  <si>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</si>
  <si>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</si>
  <si>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</si>
  <si>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</si>
  <si>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</si>
  <si>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</si>
  <si>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</si>
  <si>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</si>
  <si>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</si>
  <si>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</si>
  <si>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</si>
  <si>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</si>
  <si>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</si>
  <si>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</si>
  <si>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</si>
  <si>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</si>
  <si>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</si>
  <si>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</si>
  <si>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</si>
  <si>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</si>
  <si>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</si>
  <si>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</si>
  <si>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</si>
  <si>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</si>
  <si>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</si>
  <si>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</si>
  <si>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</si>
  <si>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</si>
  <si>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</si>
  <si>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</si>
  <si>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</si>
  <si>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</si>
  <si>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</si>
  <si>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</si>
  <si>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</si>
  <si>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</si>
  <si>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</si>
  <si>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</si>
  <si>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</si>
  <si>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</si>
  <si>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</si>
  <si>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</si>
  <si>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</si>
  <si>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</si>
  <si>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</si>
  <si>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</si>
  <si>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</si>
  <si>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</si>
  <si>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</si>
  <si>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</si>
  <si>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</si>
  <si>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</si>
  <si>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</si>
  <si>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</si>
  <si>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</si>
  <si>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</si>
  <si>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</si>
  <si>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</si>
  <si>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</si>
  <si>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</si>
  <si>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</si>
  <si>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</si>
  <si>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</si>
  <si>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</si>
  <si>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</si>
  <si>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</si>
  <si>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</si>
  <si>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</si>
  <si>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</si>
  <si>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</si>
  <si>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</si>
  <si>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</si>
  <si>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</si>
  <si>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</si>
  <si>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</si>
  <si>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</si>
  <si>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</si>
  <si>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</si>
  <si>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</si>
  <si>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</si>
  <si>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</si>
  <si>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</si>
  <si>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</si>
  <si>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</si>
  <si>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</si>
  <si>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</si>
  <si>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</si>
  <si>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</si>
  <si>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</si>
  <si>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</si>
  <si>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</si>
  <si>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</si>
  <si>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</si>
  <si>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</si>
  <si>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</si>
  <si>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</si>
  <si>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</si>
  <si>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</si>
  <si>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</si>
  <si>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</si>
  <si>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</si>
  <si>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</si>
  <si>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</si>
  <si>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</si>
  <si>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</si>
  <si>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</si>
  <si>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</si>
  <si>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</si>
  <si>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</si>
  <si>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</si>
  <si>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</si>
  <si>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</si>
  <si>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</si>
  <si>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</si>
  <si>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</si>
  <si>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</si>
  <si>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</si>
  <si>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</si>
  <si>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</si>
  <si>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</si>
  <si>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</si>
  <si>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</si>
  <si>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</si>
  <si>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</si>
  <si>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</si>
  <si>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</si>
  <si>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</si>
  <si>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</si>
  <si>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</si>
  <si>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</si>
  <si>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</si>
  <si>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</si>
  <si>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</si>
  <si>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</si>
  <si>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</si>
  <si>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</si>
  <si>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</si>
  <si>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</si>
  <si>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</si>
  <si>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</si>
  <si>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</si>
  <si>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</si>
  <si>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</si>
  <si>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</si>
  <si>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</si>
  <si>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</si>
  <si>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</si>
  <si>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</si>
  <si>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</si>
  <si>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</si>
  <si>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</si>
  <si>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</si>
  <si>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</si>
  <si>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</si>
  <si>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</si>
  <si>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</si>
  <si>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</si>
  <si>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</si>
  <si>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</si>
  <si>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</si>
  <si>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</si>
  <si>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</si>
  <si>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</si>
  <si>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</si>
  <si>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</si>
  <si>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</si>
  <si>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</si>
  <si>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</si>
  <si>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</si>
  <si>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</si>
  <si>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</si>
  <si>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</si>
  <si>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</si>
  <si>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</si>
  <si>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</si>
  <si>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</si>
  <si>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</si>
  <si>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</si>
  <si>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</si>
  <si>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</si>
  <si>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</si>
  <si>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</si>
  <si>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</si>
  <si>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</si>
  <si>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</si>
  <si>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</si>
  <si>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</si>
  <si>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</si>
  <si>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</si>
  <si>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</si>
  <si>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</si>
  <si>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</si>
  <si>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</si>
  <si>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</si>
  <si>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</si>
  <si>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</si>
  <si>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</si>
  <si>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</si>
  <si>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</si>
  <si>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</si>
  <si>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</si>
  <si>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</si>
  <si>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</si>
  <si>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</si>
  <si>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</si>
  <si>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</si>
  <si>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</si>
  <si>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</si>
  <si>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</si>
  <si>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</si>
  <si>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</si>
  <si>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</si>
  <si>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</si>
  <si>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</si>
  <si>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</si>
  <si>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</si>
  <si>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</si>
  <si>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</si>
  <si>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</si>
  <si>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</si>
  <si>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</si>
  <si>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</si>
  <si>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</si>
  <si>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</si>
  <si>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</si>
  <si>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</si>
  <si>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</si>
  <si>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</si>
  <si>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</si>
  <si>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</si>
  <si>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</si>
  <si>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</si>
  <si>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</si>
  <si>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</si>
  <si>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</si>
  <si>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</si>
  <si>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</si>
  <si>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</si>
  <si>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</si>
  <si>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</si>
  <si>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</si>
  <si>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</si>
  <si>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</si>
  <si>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</si>
  <si>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</si>
  <si>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</si>
  <si>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</si>
  <si>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</si>
  <si>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</si>
  <si>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</si>
  <si>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</si>
  <si>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</si>
  <si>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</si>
  <si>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</si>
  <si>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</si>
  <si>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</si>
  <si>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</si>
  <si>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</si>
  <si>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</si>
  <si>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</si>
  <si>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</si>
  <si>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</si>
  <si>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</si>
  <si>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</si>
  <si>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</si>
  <si>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</si>
  <si>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</si>
  <si>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</si>
  <si>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</si>
  <si>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</si>
  <si>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</si>
  <si>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</si>
  <si>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</si>
  <si>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</si>
  <si>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</si>
  <si>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</si>
  <si>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</si>
  <si>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</si>
  <si>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</si>
  <si>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</si>
  <si>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</si>
  <si>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</si>
  <si>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</si>
  <si>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</si>
  <si>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</si>
  <si>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</si>
  <si>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</si>
  <si>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</si>
  <si>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</si>
  <si>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</si>
  <si>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</si>
  <si>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</si>
  <si>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</si>
  <si>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</si>
  <si>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</si>
  <si>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</si>
  <si>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</si>
  <si>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</si>
  <si>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</si>
  <si>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</si>
  <si>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</si>
  <si>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</si>
  <si>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</si>
  <si>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</si>
  <si>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</si>
  <si>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</si>
  <si>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</si>
  <si>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</si>
  <si>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</si>
  <si>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</si>
  <si>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</si>
  <si>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</si>
  <si>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</si>
  <si>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</si>
  <si>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</si>
  <si>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</si>
  <si>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</si>
  <si>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</si>
  <si>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</si>
  <si>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</si>
  <si>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</si>
  <si>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</si>
  <si>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</si>
  <si>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</si>
  <si>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</si>
  <si>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</si>
  <si>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</si>
  <si>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</si>
  <si>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</si>
  <si>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</si>
  <si>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</si>
  <si>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</si>
  <si>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</si>
  <si>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</si>
  <si>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</si>
  <si>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</si>
  <si>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</si>
  <si>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</si>
  <si>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</si>
  <si>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</si>
  <si>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</si>
  <si>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</si>
  <si>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</si>
  <si>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</si>
  <si>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</si>
  <si>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</si>
  <si>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</si>
  <si>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</si>
  <si>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</si>
  <si>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</si>
  <si>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</si>
  <si>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</si>
  <si>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</si>
  <si>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</si>
  <si>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</si>
  <si>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</si>
  <si>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</si>
  <si>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</si>
  <si>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</si>
  <si>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</si>
  <si>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</si>
  <si>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</si>
  <si>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</si>
  <si>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</si>
  <si>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</si>
  <si>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</si>
  <si>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</si>
  <si>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</si>
  <si>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</si>
  <si>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</si>
  <si>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</si>
  <si>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</si>
  <si>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</si>
  <si>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</si>
  <si>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</si>
  <si>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</si>
  <si>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</si>
  <si>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</si>
  <si>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</si>
  <si>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</si>
  <si>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</si>
  <si>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</si>
  <si>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</si>
  <si>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</si>
  <si>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</si>
  <si>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</si>
  <si>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</si>
  <si>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</si>
  <si>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</si>
  <si>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</si>
  <si>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</si>
  <si>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</si>
  <si>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</si>
  <si>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</si>
  <si>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</si>
  <si>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</si>
  <si>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</si>
  <si>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</si>
  <si>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</si>
  <si>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</si>
  <si>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</si>
  <si>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</si>
  <si>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</si>
  <si>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</si>
  <si>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</si>
  <si>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</si>
  <si>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</si>
  <si>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</si>
  <si>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</si>
  <si>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</si>
  <si>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</si>
  <si>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</si>
  <si>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</si>
  <si>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</si>
  <si>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</si>
  <si>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</si>
  <si>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</si>
  <si>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</si>
  <si>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</si>
  <si>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</si>
  <si>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</si>
  <si>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</si>
  <si>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</si>
  <si>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</si>
  <si>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</si>
  <si>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</si>
  <si>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</si>
  <si>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</si>
  <si>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</si>
  <si>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</si>
  <si>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</si>
  <si>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</si>
  <si>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</si>
  <si>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</si>
  <si>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</si>
  <si>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</si>
  <si>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</si>
  <si>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</si>
  <si>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</si>
  <si>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</si>
  <si>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</si>
  <si>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</si>
  <si>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</si>
  <si>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</si>
  <si>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</si>
  <si>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</si>
  <si>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</si>
  <si>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</si>
  <si>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</si>
  <si>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</si>
  <si>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</si>
  <si>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</si>
  <si>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</si>
  <si>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</si>
  <si>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</si>
  <si>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</si>
  <si>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</si>
  <si>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</si>
  <si>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</si>
  <si>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</si>
  <si>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</si>
  <si>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</si>
  <si>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</si>
  <si>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</si>
  <si>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</si>
  <si>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</si>
  <si>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</si>
  <si>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</si>
  <si>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</si>
  <si>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</si>
  <si>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</si>
  <si>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</si>
  <si>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</si>
  <si>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</si>
  <si>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</si>
  <si>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</si>
  <si>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</si>
  <si>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</si>
  <si>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</si>
  <si>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</si>
  <si>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</si>
  <si>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</si>
  <si>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</si>
  <si>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</si>
  <si>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</si>
  <si>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</si>
  <si>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</si>
  <si>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</si>
  <si>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</si>
  <si>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</si>
  <si>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</si>
  <si>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</si>
  <si>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</si>
  <si>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</si>
  <si>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</si>
  <si>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</si>
  <si>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</si>
  <si>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</si>
  <si>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</si>
  <si>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</si>
  <si>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</si>
  <si>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</si>
  <si>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</si>
  <si>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</si>
  <si>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</si>
  <si>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</si>
  <si>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</si>
  <si>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</si>
  <si>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</si>
  <si>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</si>
  <si>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</si>
  <si>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</si>
  <si>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</si>
  <si>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</si>
  <si>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</si>
  <si>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</si>
  <si>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</si>
  <si>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</si>
  <si>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</si>
  <si>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</si>
  <si>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</si>
  <si>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</si>
  <si>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</si>
  <si>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</si>
  <si>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</si>
  <si>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</si>
  <si>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</si>
  <si>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</si>
  <si>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</si>
  <si>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</si>
  <si>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</si>
  <si>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</si>
  <si>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</si>
  <si>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</si>
  <si>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</si>
  <si>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</si>
  <si>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</si>
  <si>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</si>
  <si>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</si>
  <si>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</si>
  <si>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</si>
  <si>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</si>
  <si>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</si>
  <si>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</si>
  <si>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</si>
  <si>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</si>
  <si>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</si>
  <si>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</si>
  <si>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</si>
  <si>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</si>
  <si>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</si>
  <si>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</si>
  <si>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</si>
  <si>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</si>
  <si>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</si>
  <si>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</si>
  <si>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</si>
  <si>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</si>
  <si>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</si>
  <si>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</si>
  <si>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</si>
  <si>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</si>
  <si>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</si>
  <si>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</si>
  <si>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</si>
  <si>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</si>
  <si>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</si>
  <si>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</si>
  <si>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</si>
  <si>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</si>
  <si>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</si>
  <si>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</si>
  <si>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</si>
  <si>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</si>
  <si>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</si>
  <si>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</si>
  <si>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</si>
  <si>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</si>
  <si>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</si>
  <si>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</si>
  <si>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</si>
  <si>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</si>
  <si>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</si>
  <si>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</si>
  <si>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</si>
  <si>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</si>
  <si>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</si>
  <si>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</si>
  <si>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</si>
  <si>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</si>
  <si>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</si>
  <si>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</si>
  <si>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</si>
  <si>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</si>
  <si>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</si>
  <si>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</si>
  <si>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</si>
  <si>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</si>
  <si>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</si>
  <si>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</si>
  <si>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</si>
  <si>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</si>
  <si>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</si>
  <si>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</si>
  <si>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</si>
  <si>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</si>
  <si>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</si>
  <si>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</si>
  <si>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</si>
  <si>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</si>
  <si>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</si>
  <si>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</si>
  <si>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</si>
  <si>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</si>
  <si>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</si>
  <si>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</si>
  <si>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</si>
  <si>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</si>
  <si>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</si>
  <si>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</si>
  <si>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</si>
  <si>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</si>
  <si>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</si>
  <si>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</si>
  <si>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</si>
  <si>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</si>
  <si>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</si>
  <si>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</si>
  <si>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</si>
  <si>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</si>
  <si>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</si>
  <si>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</si>
  <si>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</si>
  <si>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</si>
  <si>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</si>
  <si>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</si>
  <si>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</si>
  <si>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</si>
  <si>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</si>
  <si>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</si>
  <si>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</si>
  <si>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</si>
  <si>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</si>
  <si>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</si>
  <si>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</si>
  <si>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</si>
  <si>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</si>
  <si>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</si>
  <si>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</si>
  <si>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</si>
  <si>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</si>
  <si>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</si>
  <si>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</si>
  <si>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</si>
  <si>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</si>
  <si>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</si>
  <si>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</si>
  <si>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</si>
  <si>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</si>
  <si>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</si>
  <si>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</si>
  <si>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</si>
  <si>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</si>
  <si>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</si>
  <si>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</si>
  <si>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</si>
  <si>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</si>
  <si>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</si>
  <si>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</si>
  <si>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</si>
  <si>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</si>
  <si>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</si>
  <si>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</si>
  <si>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</si>
  <si>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</si>
  <si>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</si>
  <si>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</si>
  <si>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</si>
  <si>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</si>
  <si>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</si>
  <si>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</si>
  <si>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</si>
  <si>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</si>
  <si>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</si>
  <si>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</si>
  <si>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</si>
  <si>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</si>
  <si>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</si>
  <si>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</si>
  <si>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</si>
  <si>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</si>
  <si>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</si>
  <si>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</si>
  <si>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</si>
  <si>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</si>
  <si>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</si>
  <si>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</si>
  <si>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</si>
  <si>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</si>
  <si>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</si>
  <si>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</si>
  <si>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</si>
  <si>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</si>
  <si>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</si>
  <si>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</si>
  <si>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</si>
  <si>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</si>
  <si>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</si>
  <si>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</si>
  <si>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</si>
  <si>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</si>
  <si>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</si>
  <si>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</si>
  <si>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</si>
  <si>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</si>
  <si>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</si>
  <si>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</si>
  <si>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</si>
  <si>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</si>
  <si>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</si>
  <si>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</si>
  <si>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</si>
  <si>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</si>
  <si>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</si>
  <si>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</si>
  <si>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</si>
  <si>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</si>
  <si>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</si>
  <si>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</si>
  <si>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</si>
  <si>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</si>
  <si>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</si>
  <si>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</si>
  <si>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</si>
  <si>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</si>
  <si>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</si>
  <si>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</si>
  <si>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</si>
  <si>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</si>
  <si>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</si>
  <si>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</si>
  <si>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</si>
  <si>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</si>
  <si>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</si>
  <si>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</si>
  <si>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</si>
  <si>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</si>
  <si>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</si>
  <si>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</si>
  <si>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</si>
  <si>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</si>
  <si>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</si>
  <si>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</si>
  <si>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</si>
  <si>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</si>
  <si>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</si>
  <si>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</si>
  <si>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</si>
  <si>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</si>
  <si>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</si>
  <si>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</si>
  <si>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</si>
  <si>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</si>
  <si>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</si>
  <si>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</si>
  <si>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</si>
  <si>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</si>
  <si>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</si>
  <si>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</si>
  <si>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</si>
  <si>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</si>
  <si>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</si>
  <si>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</si>
  <si>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</si>
  <si>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</si>
  <si>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</si>
  <si>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</si>
  <si>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</si>
  <si>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</si>
  <si>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</si>
  <si>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</si>
  <si>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</si>
  <si>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</si>
  <si>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</si>
  <si>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</si>
  <si>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</si>
  <si>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</si>
  <si>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</si>
  <si>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</si>
  <si>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</si>
  <si>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</si>
  <si>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</si>
  <si>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</si>
  <si>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</si>
  <si>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</si>
  <si>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</si>
  <si>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</si>
  <si>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</si>
  <si>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</si>
  <si>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</si>
  <si>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</si>
  <si>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</si>
  <si>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</si>
  <si>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</si>
  <si>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</si>
  <si>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</si>
  <si>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</si>
  <si>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</si>
  <si>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</si>
  <si>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</si>
  <si>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</si>
  <si>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</si>
  <si>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</si>
  <si>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</si>
  <si>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</si>
  <si>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</si>
  <si>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</si>
  <si>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</si>
  <si>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</si>
  <si>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</si>
  <si>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</si>
  <si>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</si>
  <si>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</si>
  <si>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</si>
  <si>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</si>
  <si>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</si>
  <si>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</si>
  <si>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</si>
  <si>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</si>
  <si>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</si>
  <si>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</si>
  <si>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</si>
  <si>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</si>
  <si>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</si>
  <si>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</si>
  <si>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</si>
  <si>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</si>
  <si>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</si>
  <si>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</si>
  <si>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</si>
  <si>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</si>
  <si>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</si>
  <si>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</si>
  <si>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</si>
  <si>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</si>
  <si>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</si>
  <si>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</si>
  <si>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</si>
  <si>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</si>
  <si>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</si>
  <si>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</si>
  <si>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</si>
  <si>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</si>
  <si>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</si>
  <si>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</si>
  <si>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</si>
  <si>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</si>
  <si>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</si>
  <si>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</si>
  <si>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</si>
  <si>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</si>
  <si>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</si>
  <si>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</si>
  <si>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</si>
  <si>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</si>
  <si>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</si>
  <si>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</si>
  <si>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</si>
  <si>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</si>
  <si>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</si>
  <si>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</si>
  <si>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</si>
  <si>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</si>
  <si>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</si>
  <si>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</si>
  <si>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</si>
  <si>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</si>
  <si>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</si>
  <si>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</si>
  <si>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</si>
  <si>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</si>
  <si>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</si>
  <si>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</si>
  <si>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</si>
  <si>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</si>
  <si>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</si>
  <si>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</si>
  <si>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</si>
  <si>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</si>
  <si>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</si>
  <si>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</si>
  <si>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</si>
  <si>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</si>
  <si>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</si>
  <si>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</si>
  <si>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</si>
  <si>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</si>
  <si>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</si>
  <si>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</si>
  <si>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</si>
  <si>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</si>
  <si>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</si>
  <si>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</si>
  <si>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</si>
  <si>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</si>
  <si>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</si>
  <si>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</si>
  <si>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</si>
  <si>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</si>
  <si>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</si>
  <si>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</si>
  <si>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</si>
  <si>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</si>
  <si>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</si>
  <si>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</si>
  <si>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</si>
  <si>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</si>
  <si>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</si>
  <si>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</si>
  <si>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</si>
  <si>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</si>
  <si>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</si>
  <si>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</si>
  <si>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</si>
  <si>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</si>
  <si>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</si>
  <si>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</si>
  <si>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</si>
  <si>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</si>
  <si>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</si>
  <si>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</si>
  <si>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</si>
  <si>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</si>
  <si>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</si>
  <si>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</si>
  <si>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</si>
  <si>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</si>
  <si>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</si>
  <si>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</si>
  <si>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</si>
  <si>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</si>
  <si>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</si>
  <si>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</si>
  <si>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</si>
  <si>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</si>
  <si>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</si>
  <si>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</si>
  <si>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</si>
  <si>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</si>
  <si>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</si>
  <si>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</si>
  <si>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</si>
  <si>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</si>
  <si>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</si>
  <si>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</si>
  <si>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</si>
  <si>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</si>
  <si>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</si>
  <si>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</si>
  <si>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</si>
  <si>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</si>
  <si>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</si>
  <si>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</si>
  <si>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</si>
  <si>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</si>
  <si>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</si>
  <si>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</si>
  <si>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</si>
  <si>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</si>
  <si>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</si>
  <si>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</si>
  <si>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</si>
  <si>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</si>
  <si>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</si>
  <si>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</si>
  <si>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</si>
  <si>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</si>
  <si>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</si>
  <si>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</si>
  <si>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</si>
  <si>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</si>
  <si>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</si>
  <si>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</si>
  <si>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</si>
  <si>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</si>
  <si>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</si>
  <si>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</si>
  <si>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</si>
  <si>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</si>
  <si>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</si>
  <si>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</si>
  <si>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</si>
  <si>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</si>
  <si>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</si>
  <si>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</si>
  <si>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</si>
  <si>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</si>
  <si>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</si>
  <si>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</si>
  <si>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</si>
  <si>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</si>
  <si>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</si>
  <si>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</si>
  <si>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</si>
  <si>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</si>
  <si>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</si>
  <si>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</si>
  <si>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</si>
  <si>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</si>
  <si>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</si>
  <si>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</si>
  <si>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</si>
  <si>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</si>
  <si>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</si>
  <si>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</si>
  <si>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</si>
  <si>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</si>
  <si>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</si>
  <si>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</si>
  <si>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</si>
  <si>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</si>
  <si>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</si>
  <si>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</si>
  <si>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</si>
  <si>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</si>
  <si>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</si>
  <si>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</si>
  <si>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</si>
  <si>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</si>
  <si>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</si>
  <si>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</si>
  <si>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</si>
  <si>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</si>
  <si>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</si>
  <si>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</si>
  <si>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</si>
  <si>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</si>
  <si>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</si>
  <si>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</si>
  <si>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</si>
  <si>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</si>
  <si>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</si>
  <si>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</si>
  <si>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</si>
  <si>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</si>
  <si>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</si>
  <si>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</si>
  <si>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</si>
  <si>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</si>
  <si>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</si>
  <si>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</si>
  <si>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</si>
  <si>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</si>
  <si>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</si>
  <si>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</si>
  <si>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</si>
  <si>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</si>
  <si>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</si>
  <si>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</si>
  <si>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</si>
  <si>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</si>
  <si>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</si>
  <si>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</si>
  <si>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</si>
  <si>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</si>
  <si>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</si>
  <si>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</si>
  <si>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</si>
  <si>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</si>
  <si>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</si>
  <si>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</si>
  <si>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</si>
  <si>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</si>
  <si>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</si>
  <si>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</si>
  <si>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</si>
  <si>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</si>
  <si>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</si>
  <si>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</si>
  <si>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</si>
  <si>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</si>
  <si>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</si>
  <si>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</si>
  <si>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</si>
  <si>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</si>
  <si>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</si>
  <si>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</si>
  <si>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</si>
  <si>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</si>
  <si>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</si>
  <si>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</si>
  <si>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</si>
  <si>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</si>
  <si>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</si>
  <si>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</si>
  <si>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</si>
  <si>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</si>
  <si>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</si>
  <si>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</si>
  <si>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</si>
  <si>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</si>
  <si>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</si>
  <si>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</si>
  <si>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</si>
  <si>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</si>
  <si>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</si>
  <si>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</si>
  <si>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</si>
  <si>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</si>
  <si>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</si>
  <si>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</si>
  <si>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</si>
  <si>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</si>
  <si>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</si>
  <si>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</si>
  <si>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</si>
  <si>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</si>
  <si>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</si>
  <si>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</si>
  <si>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</si>
  <si>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</si>
  <si>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</si>
  <si>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</si>
  <si>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</si>
  <si>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</si>
  <si>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</si>
  <si>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</si>
  <si>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</si>
  <si>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</si>
  <si>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</si>
  <si>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</si>
  <si>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</si>
  <si>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</si>
  <si>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</si>
  <si>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</si>
  <si>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</si>
  <si>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</si>
  <si>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</si>
  <si>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</si>
  <si>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</si>
  <si>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</si>
  <si>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</si>
  <si>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</si>
  <si>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</si>
  <si>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</si>
  <si>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</si>
  <si>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</si>
  <si>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</si>
  <si>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</si>
  <si>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</si>
  <si>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</si>
  <si>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</si>
  <si>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</si>
  <si>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</si>
  <si>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</si>
  <si>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</si>
  <si>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</si>
  <si>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</si>
  <si>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</si>
  <si>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</si>
  <si>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</si>
  <si>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</si>
  <si>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</si>
  <si>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</si>
  <si>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</si>
  <si>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</si>
  <si>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</si>
  <si>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</si>
  <si>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</si>
  <si>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</si>
  <si>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</si>
  <si>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</si>
  <si>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</si>
  <si>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</si>
  <si>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</si>
  <si>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</si>
  <si>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</si>
  <si>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</si>
  <si>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</si>
  <si>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</si>
  <si>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</si>
  <si>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</si>
  <si>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</si>
  <si>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</si>
  <si>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</si>
  <si>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</si>
  <si>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</si>
  <si>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</si>
  <si>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</si>
  <si>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</si>
  <si>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</si>
  <si>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</si>
  <si>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</si>
  <si>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</si>
  <si>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</si>
  <si>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</si>
  <si>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</si>
  <si>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</si>
  <si>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</si>
  <si>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</si>
  <si>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</si>
  <si>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</si>
  <si>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</si>
  <si>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</si>
  <si>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</si>
  <si>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</si>
  <si>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</si>
  <si>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</si>
  <si>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</si>
  <si>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</si>
  <si>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</si>
  <si>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</si>
  <si>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</si>
  <si>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</si>
  <si>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</si>
  <si>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</si>
  <si>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</si>
  <si>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</si>
  <si>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</si>
  <si>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</si>
  <si>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</si>
  <si>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</si>
  <si>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</si>
  <si>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</si>
  <si>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</si>
  <si>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</si>
  <si>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</si>
  <si>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</si>
  <si>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</si>
  <si>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</si>
  <si>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</si>
  <si>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</si>
  <si>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</si>
  <si>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</si>
  <si>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</si>
  <si>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</si>
  <si>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</si>
  <si>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</si>
  <si>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</si>
  <si>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</si>
  <si>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</si>
  <si>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</si>
  <si>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</si>
  <si>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</si>
  <si>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</si>
  <si>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</si>
  <si>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</si>
  <si>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</si>
  <si>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</si>
  <si>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</si>
  <si>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</si>
  <si>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</si>
  <si>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</si>
  <si>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</si>
  <si>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</si>
  <si>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</si>
  <si>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</si>
  <si>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</si>
  <si>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</si>
  <si>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</si>
  <si>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</si>
  <si>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</si>
  <si>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</si>
  <si>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</si>
  <si>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</si>
  <si>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</si>
  <si>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</si>
  <si>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</si>
  <si>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</si>
  <si>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</si>
  <si>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</si>
  <si>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</si>
  <si>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</si>
  <si>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</si>
  <si>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</si>
  <si>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</si>
  <si>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</si>
  <si>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</si>
  <si>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</si>
  <si>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</si>
  <si>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</si>
  <si>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</si>
  <si>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</si>
  <si>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</si>
  <si>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</si>
  <si>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</si>
  <si>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</si>
  <si>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</si>
  <si>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</si>
  <si>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</si>
  <si>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</si>
  <si>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</si>
  <si>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</si>
  <si>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</si>
  <si>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</si>
  <si>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</si>
  <si>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</si>
  <si>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</si>
  <si>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</si>
  <si>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</si>
  <si>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</si>
  <si>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</si>
  <si>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</si>
  <si>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</si>
  <si>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</si>
  <si>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</si>
  <si>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</si>
  <si>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</si>
  <si>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</si>
  <si>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</si>
  <si>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</si>
  <si>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</si>
  <si>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</si>
  <si>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</si>
  <si>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</si>
  <si>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</si>
  <si>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</si>
  <si>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</si>
  <si>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</si>
  <si>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</si>
  <si>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</si>
  <si>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</si>
  <si>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</si>
  <si>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</si>
  <si>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</si>
  <si>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</si>
  <si>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</si>
  <si>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</si>
  <si>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</si>
  <si>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</si>
  <si>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</si>
  <si>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</si>
  <si>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</si>
  <si>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</si>
  <si>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</si>
  <si>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</si>
  <si>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</si>
  <si>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</si>
  <si>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</si>
  <si>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</si>
  <si>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</si>
  <si>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</si>
  <si>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</si>
  <si>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</si>
  <si>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</si>
  <si>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</si>
  <si>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</si>
  <si>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</si>
  <si>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</si>
  <si>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</si>
  <si>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</si>
  <si>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</si>
  <si>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</si>
  <si>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</si>
  <si>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</si>
  <si>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</si>
  <si>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</si>
  <si>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</si>
  <si>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</si>
  <si>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</si>
  <si>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</si>
  <si>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</si>
  <si>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</si>
  <si>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</si>
  <si>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</si>
  <si>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</si>
  <si>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</si>
  <si>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</si>
  <si>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</si>
  <si>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</si>
  <si>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</si>
  <si>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</si>
  <si>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</si>
  <si>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</si>
  <si>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</si>
  <si>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</si>
  <si>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</si>
  <si>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</si>
  <si>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</si>
  <si>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</si>
  <si>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</si>
  <si>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</si>
  <si>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</si>
  <si>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</si>
  <si>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</si>
  <si>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</si>
  <si>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</si>
  <si>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</si>
  <si>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</si>
  <si>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</si>
  <si>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</si>
  <si>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</si>
  <si>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</si>
  <si>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</si>
  <si>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</si>
  <si>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</si>
  <si>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</si>
  <si>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</si>
  <si>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</si>
  <si>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</si>
  <si>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</si>
  <si>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</si>
  <si>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</si>
  <si>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</si>
  <si>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</si>
  <si>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</si>
  <si>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</si>
  <si>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</si>
  <si>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</si>
  <si>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</si>
  <si>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</si>
  <si>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</si>
  <si>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</si>
  <si>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</si>
  <si>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</si>
  <si>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</si>
  <si>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</si>
  <si>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</si>
  <si>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</si>
  <si>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</si>
  <si>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</si>
  <si>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</si>
  <si>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</si>
  <si>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</si>
  <si>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</si>
  <si>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</si>
  <si>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</si>
  <si>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</si>
  <si>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</si>
  <si>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</si>
  <si>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</si>
  <si>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</si>
  <si>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</si>
  <si>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</si>
  <si>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</si>
  <si>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</si>
  <si>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</si>
  <si>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</si>
  <si>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</si>
  <si>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</si>
  <si>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</si>
  <si>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</si>
  <si>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</si>
  <si>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</si>
  <si>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</si>
  <si>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</si>
  <si>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</si>
  <si>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</si>
  <si>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</si>
  <si>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</si>
  <si>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</si>
  <si>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</si>
  <si>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</si>
  <si>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</si>
  <si>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</si>
  <si>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</si>
  <si>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</si>
  <si>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</si>
  <si>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</si>
  <si>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</si>
  <si>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</si>
  <si>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</si>
  <si>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</si>
  <si>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</si>
  <si>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</si>
  <si>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</si>
  <si>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</si>
  <si>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</si>
  <si>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</si>
  <si>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</si>
  <si>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</si>
  <si>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</si>
  <si>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</si>
  <si>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</si>
  <si>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</si>
  <si>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</si>
  <si>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</si>
  <si>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</si>
  <si>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</si>
  <si>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</si>
  <si>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</si>
  <si>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</si>
  <si>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</si>
  <si>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</si>
  <si>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</si>
  <si>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</si>
  <si>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</si>
  <si>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</si>
  <si>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</si>
  <si>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</si>
  <si>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</si>
  <si>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</si>
  <si>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</si>
  <si>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</si>
  <si>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</si>
  <si>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</si>
  <si>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</si>
  <si>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</si>
  <si>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</si>
  <si>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</si>
  <si>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</si>
  <si>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</si>
  <si>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</si>
  <si>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</si>
  <si>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</si>
  <si>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</si>
  <si>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</si>
  <si>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</si>
  <si>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</si>
  <si>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</si>
  <si>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</si>
  <si>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</si>
  <si>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</si>
  <si>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</si>
  <si>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</si>
  <si>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</si>
  <si>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</si>
  <si>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</si>
  <si>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</si>
  <si>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</si>
  <si>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</si>
  <si>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</si>
  <si>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</si>
  <si>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</si>
  <si>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</si>
  <si>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</si>
  <si>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</si>
  <si>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</si>
  <si>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</si>
  <si>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</si>
  <si>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</si>
  <si>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</si>
  <si>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</si>
  <si>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</si>
  <si>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</si>
  <si>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</si>
  <si>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</si>
  <si>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</si>
  <si>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</si>
  <si>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</si>
  <si>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</si>
  <si>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</si>
  <si>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</si>
  <si>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</si>
  <si>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</si>
  <si>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</si>
  <si>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</si>
  <si>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</si>
  <si>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</si>
  <si>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</si>
  <si>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</si>
  <si>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</si>
  <si>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</si>
  <si>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</si>
  <si>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</si>
  <si>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</si>
  <si>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</si>
  <si>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</si>
  <si>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</si>
  <si>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</si>
  <si>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</si>
  <si>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</si>
  <si>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</si>
  <si>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</si>
  <si>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</si>
  <si>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</si>
  <si>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</si>
  <si>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</si>
  <si>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</si>
  <si>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</si>
  <si>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</si>
  <si>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</si>
  <si>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</si>
  <si>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</si>
  <si>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</si>
  <si>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</si>
  <si>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</si>
  <si>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</si>
  <si>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</si>
  <si>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</si>
  <si>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</si>
  <si>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</si>
  <si>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</si>
  <si>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</si>
  <si>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</si>
  <si>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</si>
  <si>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</si>
  <si>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</si>
  <si>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</si>
  <si>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</si>
  <si>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</si>
  <si>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</si>
  <si>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</si>
  <si>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</si>
  <si>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</si>
  <si>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</si>
  <si>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</si>
  <si>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</si>
  <si>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</si>
  <si>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</si>
  <si>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</si>
  <si>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</si>
  <si>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</si>
  <si>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</si>
  <si>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</si>
  <si>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</si>
  <si>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</si>
  <si>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</si>
  <si>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</si>
  <si>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</si>
  <si>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</si>
  <si>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</si>
  <si>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</si>
  <si>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</si>
  <si>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</si>
  <si>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</si>
  <si>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</si>
  <si>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</si>
  <si>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</si>
  <si>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</si>
  <si>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</si>
  <si>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</si>
  <si>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</si>
  <si>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</si>
  <si>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</si>
  <si>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</si>
  <si>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</si>
  <si>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</si>
  <si>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</si>
  <si>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</si>
  <si>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</si>
  <si>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</si>
  <si>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</si>
  <si>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</si>
  <si>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</si>
  <si>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</si>
  <si>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</si>
  <si>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</si>
  <si>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</si>
  <si>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</si>
  <si>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</si>
  <si>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</si>
  <si>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</si>
  <si>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</si>
  <si>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</si>
  <si>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</si>
  <si>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</si>
  <si>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</si>
  <si>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</si>
  <si>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</si>
  <si>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</si>
  <si>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</si>
  <si>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</si>
  <si>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</si>
  <si>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</si>
  <si>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</si>
  <si>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</si>
  <si>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</si>
  <si>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</si>
  <si>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</si>
  <si>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</si>
  <si>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</si>
  <si>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</si>
  <si>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</si>
  <si>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</si>
  <si>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</si>
  <si>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</si>
  <si>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</si>
  <si>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</si>
  <si>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</si>
  <si>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</si>
  <si>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</si>
  <si>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</si>
  <si>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</si>
  <si>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</si>
  <si>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</si>
  <si>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</si>
  <si>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</si>
  <si>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</si>
  <si>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</si>
  <si>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</si>
  <si>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</si>
  <si>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</si>
  <si>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</si>
  <si>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</si>
  <si>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</si>
  <si>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</si>
  <si>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</si>
  <si>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</si>
  <si>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</si>
  <si>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</si>
  <si>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</si>
  <si>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</si>
  <si>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</si>
  <si>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</si>
  <si>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</si>
  <si>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</si>
  <si>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</si>
  <si>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</si>
  <si>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</si>
  <si>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</si>
  <si>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</si>
  <si>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</si>
  <si>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</si>
  <si>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</si>
  <si>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</si>
  <si>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</si>
  <si>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</si>
  <si>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</si>
  <si>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</si>
  <si>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</si>
  <si>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</si>
  <si>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</si>
  <si>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</si>
  <si>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</si>
  <si>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</si>
  <si>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</si>
  <si>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</si>
  <si>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</si>
  <si>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</si>
  <si>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</si>
  <si>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</si>
  <si>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</si>
  <si>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</si>
  <si>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</si>
  <si>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</si>
  <si>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</si>
  <si>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</si>
  <si>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</si>
  <si>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</si>
  <si>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</si>
  <si>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</si>
  <si>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</si>
  <si>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</si>
  <si>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</si>
  <si>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</si>
  <si>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</si>
  <si>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</si>
  <si>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</si>
  <si>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</si>
  <si>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</si>
  <si>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</si>
  <si>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</si>
  <si>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</si>
  <si>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</si>
  <si>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</si>
  <si>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</si>
  <si>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</si>
  <si>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</si>
  <si>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</si>
  <si>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</si>
  <si>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</si>
  <si>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</si>
  <si>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</si>
  <si>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</si>
  <si>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</si>
  <si>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</si>
  <si>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</si>
  <si>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</si>
  <si>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</si>
  <si>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</si>
  <si>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</si>
  <si>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</si>
  <si>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</si>
  <si>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</si>
  <si>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</si>
  <si>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</si>
  <si>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</si>
  <si>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</si>
  <si>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</si>
  <si>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</si>
  <si>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</si>
  <si>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</si>
  <si>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</si>
  <si>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</si>
  <si>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</si>
  <si>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</si>
  <si>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</si>
  <si>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</si>
  <si>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</si>
  <si>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</si>
  <si>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</si>
  <si>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</si>
  <si>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</si>
  <si>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</si>
  <si>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</si>
  <si>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</si>
  <si>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</si>
  <si>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</si>
  <si>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</si>
  <si>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</si>
  <si>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</si>
  <si>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</si>
  <si>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</si>
  <si>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</si>
  <si>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</si>
  <si>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</si>
  <si>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</si>
  <si>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</si>
  <si>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</si>
  <si>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</si>
  <si>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</si>
  <si>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</si>
  <si>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</si>
  <si>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</si>
  <si>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</si>
  <si>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</si>
  <si>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</si>
  <si>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</si>
  <si>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</si>
  <si>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</si>
  <si>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</si>
  <si>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</si>
  <si>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</si>
  <si>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</si>
  <si>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</si>
  <si>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</si>
  <si>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</si>
  <si>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</si>
  <si>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</si>
  <si>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</si>
  <si>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</si>
  <si>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</si>
  <si>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</si>
  <si>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</si>
  <si>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</si>
  <si>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</si>
  <si>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</si>
  <si>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</si>
  <si>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</si>
  <si>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</si>
  <si>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</si>
  <si>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</si>
  <si>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</si>
  <si>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</si>
  <si>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</si>
  <si>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</si>
  <si>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</si>
  <si>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</si>
  <si>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</si>
  <si>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</si>
  <si>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</si>
  <si>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</si>
  <si>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</si>
  <si>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</si>
  <si>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</si>
  <si>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</si>
  <si>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</si>
  <si>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</si>
  <si>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</si>
  <si>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</si>
  <si>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</si>
  <si>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</si>
  <si>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</si>
  <si>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</si>
  <si>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</si>
  <si>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</si>
  <si>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</si>
  <si>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</si>
  <si>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</si>
  <si>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</si>
  <si>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</si>
  <si>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</si>
  <si>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</si>
  <si>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</si>
  <si>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</si>
  <si>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</si>
  <si>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</si>
  <si>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</si>
  <si>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</si>
  <si>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</si>
  <si>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</si>
  <si>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</si>
  <si>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</si>
  <si>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</si>
  <si>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</si>
  <si>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</si>
  <si>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</si>
  <si>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</si>
  <si>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</si>
  <si>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</si>
  <si>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</si>
  <si>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</si>
  <si>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</si>
  <si>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</si>
  <si>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</si>
  <si>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</si>
  <si>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</si>
  <si>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</si>
  <si>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</si>
  <si>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</si>
  <si>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</si>
  <si>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</si>
  <si>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</si>
  <si>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</si>
  <si>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</si>
  <si>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</si>
  <si>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</si>
  <si>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</si>
  <si>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</si>
  <si>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</si>
  <si>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</si>
  <si>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</si>
  <si>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</si>
  <si>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</si>
  <si>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</si>
  <si>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</si>
  <si>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</si>
  <si>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</si>
  <si>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</si>
  <si>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</si>
  <si>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</si>
  <si>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</si>
  <si>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</si>
  <si>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</si>
  <si>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</si>
  <si>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</si>
  <si>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</si>
  <si>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</si>
  <si>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</si>
  <si>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</si>
  <si>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</si>
  <si>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</si>
  <si>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</si>
  <si>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</si>
  <si>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</si>
  <si>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</si>
  <si>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</si>
  <si>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</si>
  <si>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</si>
  <si>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</si>
  <si>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</si>
  <si>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</si>
  <si>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</si>
  <si>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</si>
  <si>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</si>
  <si>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</si>
  <si>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</si>
  <si>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</si>
  <si>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</si>
  <si>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</si>
  <si>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</si>
  <si>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</si>
  <si>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</si>
  <si>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</si>
  <si>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</si>
  <si>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</si>
  <si>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</si>
  <si>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</si>
  <si>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</si>
  <si>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</si>
  <si>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</si>
  <si>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</si>
  <si>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</si>
  <si>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</si>
  <si>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</si>
  <si>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</si>
  <si>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</si>
  <si>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</si>
  <si>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</si>
  <si>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</si>
  <si>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</si>
  <si>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</si>
  <si>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</si>
  <si>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</si>
  <si>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</si>
  <si>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</si>
  <si>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</si>
  <si>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</si>
  <si>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</si>
  <si>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</si>
  <si>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</si>
  <si>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</si>
  <si>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</si>
  <si>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</si>
  <si>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</si>
  <si>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</si>
  <si>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</si>
  <si>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</si>
  <si>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</si>
  <si>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</si>
  <si>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</si>
  <si>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</si>
  <si>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</si>
  <si>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</si>
  <si>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</si>
  <si>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</si>
  <si>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</si>
  <si>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</si>
  <si>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</si>
  <si>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</si>
  <si>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</si>
  <si>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</si>
  <si>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</si>
  <si>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</si>
  <si>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</si>
  <si>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</si>
  <si>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</si>
  <si>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</si>
  <si>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</si>
  <si>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</si>
  <si>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</si>
  <si>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</si>
  <si>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</si>
  <si>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</si>
  <si>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</si>
  <si>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</si>
  <si>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</si>
  <si>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</si>
  <si>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</si>
  <si>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</si>
  <si>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</si>
  <si>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</si>
  <si>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</si>
  <si>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</si>
  <si>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</si>
  <si>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</si>
  <si>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</si>
  <si>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</si>
  <si>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</si>
  <si>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</si>
  <si>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</si>
  <si>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</si>
  <si>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</si>
  <si>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</si>
  <si>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</si>
  <si>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</si>
  <si>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</si>
  <si>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</si>
  <si>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</si>
  <si>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</si>
  <si>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</si>
  <si>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</si>
  <si>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</si>
  <si>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</si>
  <si>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</si>
  <si>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</si>
  <si>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</si>
  <si>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</si>
  <si>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</si>
  <si>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</si>
  <si>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</si>
  <si>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</si>
  <si>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</si>
  <si>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</si>
  <si>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</si>
  <si>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</si>
  <si>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</si>
  <si>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</si>
  <si>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</si>
  <si>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</si>
  <si>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</si>
  <si>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</si>
  <si>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</si>
  <si>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</si>
  <si>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</si>
  <si>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</si>
  <si>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</si>
  <si>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</si>
  <si>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</si>
  <si>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</si>
  <si>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</si>
  <si>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</si>
  <si>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</si>
  <si>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</si>
  <si>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</si>
  <si>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</si>
  <si>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</si>
  <si>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</si>
  <si>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</si>
  <si>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</si>
  <si>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</si>
  <si>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</si>
  <si>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</si>
  <si>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</si>
  <si>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</si>
  <si>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</si>
  <si>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</si>
  <si>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</si>
  <si>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</si>
  <si>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</si>
  <si>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</si>
  <si>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</si>
  <si>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</si>
  <si>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</si>
  <si>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</si>
  <si>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</si>
  <si>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</si>
  <si>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</si>
  <si>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</si>
  <si>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</si>
  <si>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</si>
  <si>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</si>
  <si>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</si>
  <si>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</si>
  <si>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</si>
  <si>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</si>
  <si>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</si>
  <si>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</si>
  <si>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</si>
  <si>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</si>
  <si>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</si>
  <si>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</si>
  <si>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</si>
  <si>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</si>
  <si>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</si>
  <si>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</si>
  <si>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</si>
  <si>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</si>
  <si>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</si>
  <si>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</si>
  <si>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</si>
  <si>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</si>
  <si>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</si>
  <si>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</si>
  <si>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</si>
  <si>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</si>
  <si>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</si>
  <si>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</si>
  <si>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</si>
  <si>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</si>
  <si>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</si>
  <si>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</si>
  <si>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</si>
  <si>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</si>
  <si>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</si>
  <si>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</si>
  <si>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</si>
  <si>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</si>
  <si>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</si>
  <si>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</si>
  <si>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</si>
  <si>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</si>
  <si>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</si>
  <si>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</si>
  <si>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</si>
  <si>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</si>
  <si>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</si>
  <si>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</si>
  <si>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</si>
  <si>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</si>
  <si>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</si>
  <si>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</si>
  <si>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</si>
  <si>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</si>
  <si>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</si>
  <si>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</si>
  <si>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</si>
  <si>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</si>
  <si>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</si>
  <si>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</si>
  <si>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</si>
  <si>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</si>
  <si>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</si>
  <si>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</si>
  <si>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</si>
  <si>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</si>
  <si>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</si>
  <si>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</si>
  <si>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</si>
  <si>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</si>
  <si>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</si>
  <si>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</si>
  <si>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</si>
  <si>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</si>
  <si>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</si>
  <si>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</si>
  <si>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</si>
  <si>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</si>
  <si>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</si>
  <si>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</si>
  <si>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</si>
  <si>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</si>
  <si>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</si>
  <si>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</si>
  <si>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</si>
  <si>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</si>
  <si>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</si>
  <si>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</si>
  <si>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</si>
  <si>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</si>
  <si>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</si>
  <si>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</si>
  <si>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</si>
  <si>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</si>
  <si>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</si>
  <si>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</si>
  <si>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</si>
  <si>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</si>
  <si>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</si>
  <si>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</si>
  <si>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</si>
  <si>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</si>
  <si>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</si>
  <si>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</si>
  <si>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</si>
  <si>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</si>
  <si>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</si>
  <si>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</si>
  <si>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</si>
  <si>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</si>
  <si>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</si>
  <si>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</si>
  <si>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</si>
  <si>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</si>
  <si>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</si>
  <si>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</si>
  <si>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</si>
  <si>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</si>
  <si>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</si>
  <si>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</si>
  <si>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</si>
  <si>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</si>
  <si>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</si>
  <si>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</si>
  <si>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</si>
  <si>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</si>
  <si>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</si>
  <si>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</si>
  <si>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</si>
  <si>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</si>
  <si>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</si>
  <si>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</si>
  <si>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</si>
  <si>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</si>
  <si>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</si>
  <si>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</si>
  <si>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</si>
  <si>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</si>
  <si>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</si>
  <si>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</si>
  <si>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</si>
  <si>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</si>
  <si>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</si>
  <si>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</si>
  <si>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</si>
  <si>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</si>
  <si>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</si>
  <si>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</si>
  <si>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</si>
  <si>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</si>
  <si>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</si>
  <si>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</si>
  <si>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</si>
  <si>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</si>
  <si>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</si>
  <si>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</si>
  <si>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</si>
  <si>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</si>
  <si>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</si>
  <si>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</si>
  <si>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</si>
  <si>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</si>
  <si>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</si>
  <si>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</si>
  <si>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</si>
  <si>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</si>
  <si>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</si>
  <si>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</si>
  <si>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</si>
  <si>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</si>
  <si>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</si>
  <si>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</si>
  <si>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</si>
  <si>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</si>
  <si>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</si>
  <si>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</si>
  <si>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</si>
  <si>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</si>
  <si>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</si>
  <si>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</si>
  <si>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</si>
  <si>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</si>
  <si>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</si>
  <si>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</si>
  <si>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</si>
  <si>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</si>
  <si>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</si>
  <si>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</si>
  <si>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</si>
  <si>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</si>
  <si>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</si>
  <si>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</si>
  <si>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</si>
  <si>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</si>
  <si>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</si>
  <si>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</si>
  <si>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</si>
  <si>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</si>
  <si>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</si>
  <si>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</si>
  <si>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</si>
  <si>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</si>
  <si>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</si>
  <si>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</si>
  <si>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</si>
  <si>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</si>
  <si>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</si>
  <si>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</si>
  <si>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</si>
  <si>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</si>
  <si>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</si>
  <si>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</si>
  <si>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</si>
  <si>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</si>
  <si>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</si>
  <si>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</si>
  <si>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</si>
  <si>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</si>
  <si>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</si>
  <si>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</si>
  <si>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</si>
  <si>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</si>
  <si>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</si>
  <si>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</si>
  <si>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</si>
  <si>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</si>
  <si>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</si>
  <si>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</si>
  <si>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</si>
  <si>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</si>
  <si>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</si>
  <si>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</si>
  <si>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</si>
  <si>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</si>
  <si>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</si>
  <si>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</si>
  <si>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</si>
  <si>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</si>
  <si>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</si>
  <si>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</si>
  <si>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</si>
  <si>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</si>
  <si>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</si>
  <si>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</si>
  <si>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</si>
  <si>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</si>
  <si>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</si>
  <si>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</si>
  <si>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</si>
  <si>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</si>
  <si>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</si>
  <si>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</si>
  <si>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</si>
  <si>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</si>
  <si>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</si>
  <si>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</si>
  <si>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</si>
  <si>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</si>
  <si>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</si>
  <si>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</si>
  <si>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</si>
  <si>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</si>
  <si>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</si>
  <si>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</si>
  <si>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</si>
  <si>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</si>
  <si>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</si>
  <si>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</si>
  <si>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</si>
  <si>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</si>
  <si>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</si>
  <si>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</si>
  <si>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</si>
  <si>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</si>
  <si>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</si>
  <si>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</si>
  <si>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</si>
  <si>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</si>
  <si>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</si>
  <si>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</si>
  <si>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</si>
  <si>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</si>
  <si>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</si>
  <si>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</si>
  <si>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</si>
  <si>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</si>
  <si>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</si>
  <si>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</si>
  <si>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</si>
  <si>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</si>
  <si>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</si>
  <si>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</si>
  <si>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</si>
  <si>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</si>
  <si>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</si>
  <si>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</si>
  <si>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</si>
  <si>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</si>
  <si>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</si>
  <si>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</si>
  <si>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</si>
  <si>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</si>
  <si>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</si>
  <si>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</si>
  <si>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</si>
  <si>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</si>
  <si>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</si>
  <si>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</si>
  <si>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</si>
  <si>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</si>
  <si>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</si>
  <si>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</si>
  <si>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</si>
  <si>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</si>
  <si>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</si>
  <si>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</si>
  <si>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</si>
  <si>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</si>
  <si>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</si>
  <si>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</si>
  <si>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</si>
  <si>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</si>
  <si>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</si>
  <si>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</si>
  <si>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</si>
  <si>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</si>
  <si>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</si>
  <si>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</si>
  <si>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</si>
  <si>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</si>
  <si>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</si>
  <si>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</si>
  <si>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</si>
  <si>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</si>
  <si>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</si>
  <si>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</si>
  <si>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</si>
  <si>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</si>
  <si>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</si>
  <si>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</si>
  <si>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</si>
  <si>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</si>
  <si>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</si>
  <si>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</si>
  <si>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</si>
  <si>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</si>
  <si>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</si>
  <si>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</si>
  <si>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</si>
  <si>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</si>
  <si>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</si>
  <si>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</si>
  <si>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</si>
  <si>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</si>
  <si>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</si>
  <si>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</si>
  <si>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</si>
  <si>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</si>
  <si>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</si>
  <si>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</si>
  <si>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</si>
  <si>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</si>
  <si>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</si>
  <si>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</si>
  <si>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</si>
  <si>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</si>
  <si>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</si>
  <si>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</si>
  <si>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</si>
  <si>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</si>
  <si>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</si>
  <si>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</si>
  <si>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</si>
  <si>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</si>
  <si>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</si>
  <si>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</si>
  <si>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</si>
  <si>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</si>
  <si>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</si>
  <si>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</si>
  <si>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</si>
  <si>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</si>
  <si>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</si>
  <si>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</si>
  <si>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</si>
  <si>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</si>
  <si>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</si>
  <si>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</si>
  <si>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</si>
  <si>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</si>
  <si>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</si>
  <si>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</si>
  <si>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</si>
  <si>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</si>
  <si>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</si>
  <si>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</si>
  <si>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</si>
  <si>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</si>
  <si>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</si>
  <si>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</si>
  <si>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</si>
  <si>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</si>
  <si>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</si>
  <si>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</si>
  <si>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</si>
  <si>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</si>
  <si>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</si>
  <si>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</si>
  <si>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</si>
  <si>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</si>
  <si>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</si>
  <si>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</si>
  <si>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</si>
  <si>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</si>
  <si>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</si>
  <si>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</si>
  <si>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</si>
  <si>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</si>
  <si>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</si>
  <si>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</si>
  <si>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</si>
  <si>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</si>
  <si>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</si>
  <si>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</si>
  <si>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</si>
  <si>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</si>
  <si>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</si>
  <si>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</si>
  <si>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</si>
  <si>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</si>
  <si>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</si>
  <si>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</si>
  <si>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</si>
  <si>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</si>
  <si>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</si>
  <si>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</si>
  <si>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</si>
  <si>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</si>
  <si>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</si>
  <si>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</si>
  <si>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</si>
  <si>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</si>
  <si>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</si>
  <si>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</si>
  <si>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</si>
  <si>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</si>
  <si>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</si>
  <si>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</si>
  <si>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</si>
  <si>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</si>
  <si>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</si>
  <si>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</si>
  <si>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</si>
  <si>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</si>
  <si>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</si>
  <si>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</si>
  <si>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</si>
  <si>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</si>
  <si>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</si>
  <si>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</si>
  <si>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</si>
  <si>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</si>
  <si>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</si>
  <si>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</si>
  <si>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</si>
  <si>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</si>
  <si>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</si>
  <si>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</si>
  <si>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</si>
  <si>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</si>
  <si>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</si>
  <si>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</si>
  <si>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</si>
  <si>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</si>
  <si>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</si>
  <si>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</si>
  <si>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</si>
  <si>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</si>
  <si>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</si>
  <si>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</si>
  <si>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</si>
  <si>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</si>
  <si>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</si>
  <si>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</si>
  <si>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</si>
  <si>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</si>
  <si>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</si>
  <si>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</si>
  <si>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</si>
  <si>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</si>
  <si>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</si>
  <si>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</si>
  <si>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</si>
  <si>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</si>
  <si>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</si>
  <si>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</si>
  <si>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</si>
  <si>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</si>
  <si>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</si>
  <si>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</si>
  <si>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</si>
  <si>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</si>
  <si>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</si>
  <si>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</si>
  <si>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</si>
  <si>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</si>
  <si>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</si>
  <si>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</si>
  <si>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</si>
  <si>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</si>
  <si>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</si>
  <si>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</si>
  <si>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</si>
  <si>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</si>
  <si>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</si>
  <si>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</si>
  <si>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</si>
  <si>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</si>
  <si>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</si>
  <si>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</si>
  <si>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</si>
  <si>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</si>
  <si>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</si>
  <si>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</si>
  <si>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</si>
  <si>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</si>
  <si>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</si>
  <si>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</si>
  <si>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</si>
  <si>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</si>
  <si>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</si>
  <si>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</si>
  <si>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</si>
  <si>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</si>
  <si>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</si>
  <si>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</si>
  <si>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</si>
  <si>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</si>
  <si>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</si>
  <si>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</si>
  <si>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</si>
  <si>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</si>
  <si>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</si>
  <si>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</si>
  <si>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</si>
  <si>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</si>
  <si>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</si>
  <si>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</si>
  <si>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</si>
  <si>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</si>
  <si>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</si>
  <si>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</si>
  <si>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</si>
  <si>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</si>
  <si>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</si>
  <si>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</si>
  <si>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</si>
  <si>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</si>
  <si>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</si>
  <si>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</si>
  <si>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</si>
  <si>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</si>
  <si>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</si>
  <si>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</si>
  <si>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</si>
  <si>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</si>
  <si>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</si>
  <si>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</si>
  <si>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</si>
  <si>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</si>
  <si>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</si>
  <si>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</si>
  <si>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</si>
  <si>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</si>
  <si>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</si>
  <si>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</si>
  <si>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</si>
  <si>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</si>
  <si>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</si>
  <si>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</si>
  <si>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</si>
  <si>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</si>
  <si>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</si>
  <si>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</si>
  <si>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</si>
  <si>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</si>
  <si>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</si>
  <si>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</si>
  <si>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</si>
  <si>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</si>
  <si>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</si>
  <si>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</si>
  <si>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</si>
  <si>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</si>
  <si>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</si>
  <si>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</si>
  <si>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</si>
  <si>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</si>
  <si>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</si>
  <si>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</si>
  <si>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</si>
  <si>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</si>
  <si>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</si>
  <si>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</si>
  <si>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</si>
  <si>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</si>
  <si>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</si>
  <si>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</si>
  <si>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</si>
  <si>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</si>
  <si>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</si>
  <si>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</si>
  <si>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</si>
  <si>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</si>
  <si>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</si>
  <si>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</si>
  <si>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</si>
  <si>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</si>
  <si>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</si>
  <si>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</si>
  <si>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</si>
  <si>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</si>
  <si>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</si>
  <si>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</si>
  <si>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</si>
  <si>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</si>
  <si>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</si>
  <si>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</si>
  <si>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</si>
  <si>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</si>
  <si>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</si>
  <si>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</si>
  <si>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</si>
  <si>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</si>
  <si>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</si>
  <si>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</si>
  <si>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</si>
  <si>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</si>
  <si>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</si>
  <si>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</si>
  <si>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</si>
  <si>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</si>
  <si>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</si>
  <si>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</si>
  <si>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</si>
  <si>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</si>
  <si>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</si>
  <si>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</si>
  <si>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</si>
  <si>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</si>
  <si>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</si>
  <si>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</si>
  <si>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</si>
  <si>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</si>
  <si>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</si>
  <si>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</si>
  <si>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</si>
  <si>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</si>
  <si>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</si>
  <si>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</si>
  <si>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</si>
  <si>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</si>
  <si>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</si>
  <si>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</si>
  <si>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</si>
  <si>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</si>
  <si>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</si>
  <si>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</si>
  <si>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</si>
  <si>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</si>
  <si>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</si>
  <si>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</si>
  <si>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</si>
  <si>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</si>
  <si>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</si>
  <si>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</si>
  <si>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</si>
  <si>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</si>
  <si>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</si>
  <si>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</si>
  <si>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</si>
  <si>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</si>
  <si>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</si>
  <si>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</si>
  <si>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</si>
  <si>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</si>
  <si>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</si>
  <si>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</si>
  <si>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</si>
  <si>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</si>
  <si>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</si>
  <si>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</si>
  <si>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</si>
  <si>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</si>
  <si>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</si>
  <si>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</si>
  <si>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</si>
  <si>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</si>
  <si>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</si>
  <si>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</si>
  <si>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</si>
  <si>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</si>
  <si>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</si>
  <si>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</si>
  <si>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</si>
  <si>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</si>
  <si>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</si>
  <si>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</si>
  <si>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</si>
  <si>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</si>
  <si>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</si>
  <si>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</si>
  <si>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</si>
  <si>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</si>
  <si>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</si>
  <si>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</si>
  <si>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</si>
  <si>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</si>
  <si>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</si>
  <si>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</si>
  <si>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</si>
  <si>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</si>
  <si>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</si>
  <si>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</si>
  <si>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</si>
  <si>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</si>
  <si>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</si>
  <si>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</si>
  <si>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</si>
  <si>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</si>
  <si>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</si>
  <si>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</si>
  <si>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</si>
  <si>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</si>
  <si>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</si>
  <si>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</si>
  <si>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</si>
  <si>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</si>
  <si>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</si>
  <si>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</si>
  <si>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</si>
  <si>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</si>
  <si>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</si>
  <si>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</si>
  <si>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</si>
  <si>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</si>
  <si>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</si>
  <si>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</si>
  <si>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</si>
  <si>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</si>
  <si>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</si>
  <si>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</si>
  <si>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</si>
  <si>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</si>
  <si>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</si>
  <si>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</si>
  <si>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</si>
  <si>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</si>
  <si>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</si>
  <si>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</si>
  <si>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</si>
  <si>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</si>
  <si>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</si>
  <si>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</si>
  <si>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</si>
  <si>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</si>
  <si>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</si>
  <si>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</si>
  <si>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</si>
  <si>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</si>
  <si>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</si>
  <si>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</si>
  <si>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</si>
  <si>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</si>
  <si>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</si>
  <si>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</si>
  <si>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</si>
  <si>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</si>
  <si>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</si>
  <si>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</si>
  <si>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</si>
  <si>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</si>
  <si>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</si>
  <si>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</si>
  <si>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</si>
  <si>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</si>
  <si>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</si>
  <si>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</si>
  <si>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</si>
  <si>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</si>
  <si>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</si>
  <si>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</si>
  <si>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</si>
  <si>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</si>
  <si>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</si>
  <si>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</si>
  <si>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</si>
  <si>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</si>
  <si>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</si>
  <si>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</si>
  <si>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</si>
  <si>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</si>
  <si>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</si>
  <si>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</si>
  <si>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</si>
  <si>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</si>
  <si>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</si>
  <si>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</si>
  <si>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</si>
  <si>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</si>
  <si>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</si>
  <si>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</si>
  <si>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</si>
  <si>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</si>
  <si>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</si>
  <si>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</si>
  <si>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</si>
  <si>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</si>
  <si>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</si>
  <si>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</si>
  <si>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</si>
  <si>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</si>
  <si>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</si>
  <si>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</si>
  <si>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</si>
  <si>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</si>
  <si>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</si>
  <si>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</si>
  <si>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</si>
  <si>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</si>
  <si>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</si>
  <si>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</si>
  <si>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</si>
  <si>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</si>
  <si>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</si>
  <si>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</si>
  <si>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</si>
  <si>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</si>
  <si>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</si>
  <si>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</si>
  <si>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</si>
  <si>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</si>
  <si>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</si>
  <si>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</si>
  <si>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</si>
  <si>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</si>
  <si>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</si>
  <si>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</si>
  <si>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</si>
  <si>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</si>
  <si>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</si>
  <si>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</si>
  <si>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</si>
  <si>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</si>
  <si>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</si>
  <si>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</si>
  <si>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</si>
  <si>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</si>
  <si>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</si>
  <si>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</si>
  <si>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</si>
  <si>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</si>
  <si>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</si>
  <si>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</si>
  <si>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</si>
  <si>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</si>
  <si>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</si>
  <si>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</si>
  <si>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</si>
  <si>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</si>
  <si>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</si>
  <si>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</si>
  <si>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</si>
  <si>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</si>
  <si>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</si>
  <si>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</si>
  <si>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</si>
  <si>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</si>
  <si>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</si>
  <si>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</si>
  <si>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</si>
  <si>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</si>
  <si>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</si>
  <si>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</si>
  <si>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</si>
  <si>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</si>
  <si>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</si>
  <si>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</si>
  <si>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</si>
  <si>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</si>
  <si>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</si>
  <si>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</si>
  <si>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</si>
  <si>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</si>
  <si>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</si>
  <si>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</si>
  <si>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</si>
  <si>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</si>
  <si>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</si>
  <si>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</si>
  <si>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</si>
  <si>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</si>
  <si>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</si>
  <si>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</si>
  <si>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</si>
  <si>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</si>
  <si>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</si>
  <si>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</si>
  <si>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</si>
  <si>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</si>
  <si>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</si>
  <si>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</si>
  <si>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</si>
  <si>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</si>
  <si>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</si>
  <si>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</si>
  <si>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</si>
  <si>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</si>
  <si>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</si>
  <si>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</si>
  <si>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</si>
  <si>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</si>
  <si>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</si>
  <si>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</si>
  <si>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</si>
  <si>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</si>
  <si>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</si>
  <si>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</si>
  <si>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</si>
  <si>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</si>
  <si>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</si>
  <si>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</si>
  <si>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</si>
  <si>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</si>
  <si>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</si>
  <si>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</si>
  <si>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</si>
  <si>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</si>
  <si>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</si>
  <si>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</si>
  <si>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</si>
  <si>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</si>
  <si>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</si>
  <si>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</si>
  <si>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</si>
  <si>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</si>
  <si>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</si>
  <si>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</si>
  <si>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</si>
  <si>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</si>
  <si>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</si>
  <si>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</si>
  <si>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</si>
  <si>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</si>
  <si>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</si>
  <si>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</si>
  <si>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</si>
  <si>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</si>
  <si>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</si>
  <si>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</si>
  <si>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</si>
  <si>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</si>
  <si>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</si>
  <si>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</si>
  <si>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</si>
  <si>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</si>
  <si>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</si>
  <si>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</si>
  <si>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</si>
  <si>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</si>
  <si>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</si>
  <si>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</si>
  <si>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</si>
  <si>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</si>
  <si>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</si>
  <si>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</si>
  <si>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</si>
  <si>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</si>
  <si>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</si>
  <si>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</si>
  <si>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</si>
  <si>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</si>
  <si>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</si>
  <si>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</si>
  <si>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</si>
  <si>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</si>
  <si>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</si>
  <si>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</si>
  <si>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</si>
  <si>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</si>
  <si>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</si>
  <si>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</si>
  <si>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</si>
  <si>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</si>
  <si>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</si>
  <si>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</si>
  <si>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</si>
  <si>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</si>
  <si>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</si>
  <si>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</si>
  <si>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</si>
  <si>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</si>
  <si>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</si>
  <si>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</si>
  <si>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</si>
  <si>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</si>
  <si>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</si>
  <si>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</si>
  <si>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</si>
  <si>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</si>
  <si>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</si>
  <si>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</si>
  <si>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</si>
  <si>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</si>
  <si>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</si>
  <si>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</si>
  <si>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</si>
  <si>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</si>
  <si>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</si>
  <si>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</si>
  <si>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</si>
  <si>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</si>
  <si>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</si>
  <si>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</si>
  <si>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</si>
  <si>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</si>
  <si>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</si>
  <si>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</si>
  <si>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</si>
  <si>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</si>
  <si>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</si>
  <si>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</si>
  <si>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</si>
  <si>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</si>
  <si>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</si>
  <si>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</si>
  <si>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</si>
  <si>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</si>
  <si>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</si>
  <si>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</si>
  <si>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</si>
  <si>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</si>
  <si>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</si>
  <si>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</si>
  <si>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</si>
  <si>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</si>
  <si>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</si>
  <si>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</si>
  <si>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</si>
  <si>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</si>
  <si>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</si>
  <si>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</si>
  <si>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</si>
  <si>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</si>
  <si>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</si>
  <si>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</si>
  <si>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</si>
  <si>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</si>
  <si>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</si>
  <si>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</si>
  <si>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</si>
  <si>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</si>
  <si>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</si>
  <si>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</si>
  <si>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</si>
  <si>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</si>
  <si>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</si>
  <si>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</si>
  <si>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</si>
  <si>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</si>
  <si>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</si>
  <si>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</si>
  <si>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</si>
  <si>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</si>
  <si>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</si>
  <si>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</si>
  <si>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</si>
  <si>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</si>
  <si>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</si>
  <si>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</si>
  <si>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</si>
  <si>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</si>
  <si>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</si>
  <si>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</si>
  <si>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</si>
  <si>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</si>
  <si>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</si>
  <si>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</si>
  <si>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</si>
  <si>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</si>
  <si>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</si>
  <si>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</si>
  <si>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</si>
  <si>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</si>
  <si>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</si>
  <si>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</si>
  <si>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</si>
  <si>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</si>
  <si>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</si>
  <si>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</si>
  <si>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</si>
  <si>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</si>
  <si>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</si>
  <si>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</si>
  <si>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</si>
  <si>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</si>
  <si>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</si>
  <si>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</si>
  <si>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</si>
  <si>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</si>
  <si>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</si>
  <si>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</si>
  <si>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</si>
  <si>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</si>
  <si>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</si>
  <si>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</si>
  <si>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</si>
  <si>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</si>
  <si>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</si>
  <si>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</si>
  <si>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</si>
  <si>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</si>
  <si>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</si>
  <si>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</si>
  <si>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</si>
  <si>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</si>
  <si>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</si>
  <si>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</si>
  <si>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</si>
  <si>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</si>
  <si>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</si>
  <si>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</si>
  <si>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</si>
  <si>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</si>
  <si>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</si>
  <si>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</si>
  <si>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</si>
  <si>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</si>
  <si>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</si>
  <si>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</si>
  <si>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</si>
  <si>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</si>
  <si>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</si>
  <si>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</si>
  <si>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</si>
  <si>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</si>
  <si>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</si>
  <si>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</si>
  <si>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</si>
  <si>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</si>
  <si>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</si>
  <si>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</si>
  <si>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</si>
  <si>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</si>
  <si>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</si>
  <si>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</si>
  <si>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</si>
  <si>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</si>
  <si>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</si>
  <si>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</si>
  <si>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</si>
  <si>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</si>
  <si>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</si>
  <si>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</si>
  <si>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</si>
  <si>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</si>
  <si>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</si>
  <si>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</si>
  <si>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</si>
  <si>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</si>
  <si>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</si>
  <si>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</si>
  <si>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</si>
  <si>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</si>
  <si>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</si>
  <si>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</si>
  <si>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</si>
  <si>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</si>
  <si>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</si>
  <si>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</si>
  <si>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</si>
  <si>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</si>
  <si>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</si>
  <si>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</si>
  <si>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</si>
  <si>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</si>
  <si>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</si>
  <si>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</si>
  <si>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</si>
  <si>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</si>
  <si>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</si>
  <si>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</si>
  <si>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</si>
  <si>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</si>
  <si>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</si>
  <si>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</si>
  <si>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</si>
  <si>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</si>
  <si>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</si>
  <si>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</si>
  <si>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</si>
  <si>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</si>
  <si>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</si>
  <si>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</si>
  <si>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</si>
  <si>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</si>
  <si>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</si>
  <si>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</si>
  <si>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</si>
  <si>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</si>
  <si>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</si>
  <si>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</si>
  <si>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</si>
  <si>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</si>
  <si>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</si>
  <si>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</si>
  <si>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</si>
  <si>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</si>
  <si>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</si>
  <si>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</si>
  <si>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</si>
  <si>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</si>
  <si>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</si>
  <si>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</si>
  <si>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</si>
  <si>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</si>
  <si>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</si>
  <si>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</si>
  <si>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</si>
  <si>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</si>
  <si>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</si>
  <si>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</si>
  <si>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</si>
  <si>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</si>
  <si>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</si>
  <si>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</si>
  <si>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</si>
  <si>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</si>
  <si>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</si>
  <si>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</si>
  <si>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</si>
  <si>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</si>
  <si>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</si>
  <si>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</si>
  <si>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</si>
  <si>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</si>
  <si>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</si>
  <si>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</si>
  <si>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</si>
  <si>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</si>
  <si>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</si>
  <si>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</si>
  <si>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</si>
  <si>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</si>
  <si>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</si>
  <si>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</si>
  <si>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</si>
  <si>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</si>
  <si>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</si>
  <si>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</si>
  <si>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</si>
  <si>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</si>
  <si>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</si>
  <si>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</si>
  <si>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</si>
  <si>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</si>
  <si>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</si>
  <si>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</si>
  <si>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</si>
  <si>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</si>
  <si>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</si>
  <si>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</si>
  <si>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</si>
  <si>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</si>
  <si>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</si>
  <si>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</si>
  <si>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</si>
  <si>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</si>
  <si>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</si>
  <si>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</si>
  <si>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</si>
  <si>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</si>
  <si>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</si>
  <si>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</si>
  <si>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</si>
  <si>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</si>
  <si>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</si>
  <si>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</si>
  <si>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</si>
  <si>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</si>
  <si>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</si>
  <si>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</si>
  <si>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</si>
  <si>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</si>
  <si>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</si>
  <si>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</si>
  <si>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</si>
  <si>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</si>
  <si>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</si>
  <si>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</si>
  <si>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</si>
  <si>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</si>
  <si>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</si>
  <si>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</si>
  <si>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</si>
  <si>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</si>
  <si>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</si>
  <si>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</si>
  <si>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</si>
  <si>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</si>
  <si>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</si>
  <si>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</si>
  <si>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</si>
  <si>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</si>
  <si>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</si>
  <si>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</si>
  <si>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</si>
  <si>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</si>
  <si>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</si>
  <si>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</si>
  <si>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</si>
  <si>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</si>
  <si>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</si>
  <si>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</si>
  <si>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</si>
  <si>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</si>
  <si>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</si>
  <si>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</si>
  <si>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</si>
  <si>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</si>
  <si>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</si>
  <si>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</si>
  <si>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</si>
  <si>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</si>
  <si>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</si>
  <si>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</si>
  <si>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</si>
  <si>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</si>
  <si>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</si>
  <si>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</si>
  <si>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</si>
  <si>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</si>
  <si>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</si>
  <si>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</si>
  <si>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</si>
  <si>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</si>
  <si>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</si>
  <si>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</si>
  <si>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</si>
  <si>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</si>
  <si>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</si>
  <si>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</si>
  <si>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</si>
  <si>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</si>
  <si>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</si>
  <si>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</si>
  <si>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</si>
  <si>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</si>
  <si>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</si>
  <si>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</si>
  <si>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</si>
  <si>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</si>
  <si>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</si>
  <si>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</si>
  <si>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</si>
  <si>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</si>
  <si>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</si>
  <si>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</si>
  <si>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</si>
  <si>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</si>
  <si>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</si>
  <si>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</si>
  <si>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</si>
  <si>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</si>
  <si>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</si>
  <si>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</si>
  <si>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</si>
  <si>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</si>
  <si>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</si>
  <si>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</si>
  <si>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</si>
  <si>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</si>
  <si>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</si>
  <si>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</si>
  <si>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</si>
  <si>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</si>
  <si>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</si>
  <si>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</si>
  <si>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</si>
  <si>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</si>
  <si>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</si>
  <si>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</si>
  <si>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</si>
  <si>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</si>
  <si>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</si>
  <si>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</si>
  <si>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</si>
  <si>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</si>
  <si>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</si>
  <si>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</si>
  <si>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</si>
  <si>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</si>
  <si>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</si>
  <si>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</si>
  <si>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</si>
  <si>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</si>
  <si>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</si>
  <si>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</si>
  <si>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</si>
  <si>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</si>
  <si>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</si>
  <si>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</si>
  <si>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</si>
  <si>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</si>
  <si>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</si>
  <si>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</si>
  <si>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</si>
  <si>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</si>
  <si>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</si>
  <si>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</si>
  <si>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</si>
  <si>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</si>
  <si>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</si>
  <si>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</si>
  <si>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</si>
  <si>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</si>
  <si>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</si>
  <si>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</si>
  <si>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</si>
  <si>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</si>
  <si>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</si>
  <si>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</si>
  <si>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</si>
  <si>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</si>
  <si>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</si>
  <si>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</si>
  <si>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</si>
  <si>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</si>
  <si>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</si>
  <si>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</si>
  <si>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</si>
  <si>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</si>
  <si>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</si>
  <si>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</si>
  <si>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</si>
  <si>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</si>
  <si>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</si>
  <si>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</si>
  <si>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</si>
  <si>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</si>
  <si>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</si>
  <si>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</si>
  <si>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</si>
  <si>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</si>
  <si>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</si>
  <si>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</si>
  <si>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</si>
  <si>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</si>
  <si>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</si>
  <si>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</si>
  <si>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</si>
  <si>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</si>
  <si>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</si>
  <si>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</si>
  <si>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</si>
  <si>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</si>
  <si>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</si>
  <si>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</si>
  <si>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</si>
  <si>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</si>
  <si>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</si>
  <si>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</si>
  <si>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</si>
  <si>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</si>
  <si>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</si>
  <si>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</si>
  <si>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</si>
  <si>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</si>
  <si>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</si>
  <si>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</si>
  <si>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</si>
  <si>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</si>
  <si>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</si>
  <si>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</si>
  <si>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</si>
  <si>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</si>
  <si>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</si>
  <si>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</si>
  <si>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</si>
  <si>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</si>
  <si>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</si>
  <si>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</si>
  <si>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</si>
  <si>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</si>
  <si>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</si>
  <si>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</si>
  <si>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</si>
  <si>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</si>
  <si>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</si>
  <si>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</si>
  <si>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</si>
  <si>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</si>
  <si>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</si>
  <si>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</si>
  <si>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</si>
  <si>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</si>
  <si>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</si>
  <si>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</si>
  <si>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</si>
  <si>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</si>
  <si>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</si>
  <si>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</si>
  <si>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</si>
  <si>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</si>
  <si>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</si>
  <si>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</si>
  <si>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</si>
  <si>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</si>
  <si>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</si>
  <si>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</si>
  <si>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</si>
  <si>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</si>
  <si>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</si>
  <si>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</si>
  <si>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</si>
  <si>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</si>
  <si>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</si>
  <si>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</si>
  <si>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</si>
  <si>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</si>
  <si>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</si>
  <si>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</si>
  <si>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</si>
  <si>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</si>
  <si>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</si>
  <si>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</si>
  <si>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</si>
  <si>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</si>
  <si>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</si>
  <si>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</si>
  <si>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</si>
  <si>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</si>
  <si>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</si>
  <si>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</si>
  <si>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</si>
  <si>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</si>
  <si>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</si>
  <si>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</si>
  <si>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</si>
  <si>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</si>
  <si>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</si>
  <si>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</si>
  <si>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</si>
  <si>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</si>
  <si>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</si>
  <si>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</si>
  <si>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</si>
  <si>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</si>
  <si>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</si>
  <si>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</si>
  <si>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</si>
  <si>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</si>
  <si>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</si>
  <si>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</si>
  <si>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</si>
  <si>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</si>
  <si>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</si>
  <si>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</si>
  <si>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</si>
  <si>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</si>
  <si>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</si>
  <si>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</si>
  <si>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</si>
  <si>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</si>
  <si>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</si>
  <si>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</si>
  <si>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</si>
  <si>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</si>
  <si>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</si>
  <si>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</si>
  <si>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</si>
  <si>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</si>
  <si>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</si>
  <si>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</si>
  <si>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</si>
  <si>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</si>
  <si>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</si>
  <si>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</si>
  <si>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</si>
  <si>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</si>
  <si>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</si>
  <si>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</si>
  <si>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</si>
  <si>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</si>
  <si>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</si>
  <si>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</si>
  <si>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</si>
  <si>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</si>
  <si>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</si>
  <si>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</si>
  <si>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</si>
  <si>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</si>
  <si>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</si>
  <si>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</si>
  <si>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</si>
  <si>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</si>
  <si>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</si>
  <si>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</si>
  <si>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</si>
  <si>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</si>
  <si>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</si>
  <si>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</si>
  <si>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</si>
  <si>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</si>
  <si>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</si>
  <si>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</si>
  <si>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</si>
  <si>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</si>
  <si>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</si>
  <si>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</si>
  <si>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</si>
  <si>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</si>
  <si>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</si>
  <si>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</si>
  <si>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</si>
  <si>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</si>
  <si>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</si>
  <si>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</si>
  <si>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</si>
  <si>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</si>
  <si>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</si>
  <si>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</si>
  <si>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</si>
  <si>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</si>
  <si>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</si>
  <si>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</si>
  <si>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</si>
  <si>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</si>
  <si>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</si>
  <si>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</si>
  <si>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</si>
  <si>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</si>
  <si>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</si>
  <si>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</si>
  <si>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</si>
  <si>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</si>
  <si>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</si>
  <si>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</si>
  <si>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</si>
  <si>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</si>
  <si>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</si>
  <si>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</si>
  <si>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</si>
  <si>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</si>
  <si>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</si>
  <si>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</si>
  <si>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</si>
  <si>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</si>
  <si>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</si>
  <si>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</si>
  <si>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</si>
  <si>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</si>
  <si>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</si>
  <si>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</si>
  <si>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</si>
  <si>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</si>
  <si>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</si>
  <si>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</si>
  <si>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</si>
  <si>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</si>
  <si>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</si>
  <si>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</si>
  <si>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</si>
  <si>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</si>
  <si>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</si>
  <si>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</si>
  <si>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</si>
  <si>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</si>
  <si>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</si>
  <si>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</si>
  <si>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</si>
  <si>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</si>
  <si>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</si>
  <si>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</si>
  <si>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</si>
  <si>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</si>
  <si>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</si>
  <si>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</si>
  <si>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</si>
  <si>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</si>
  <si>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</si>
  <si>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</si>
  <si>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</si>
  <si>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</si>
  <si>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</si>
  <si>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</si>
  <si>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</si>
  <si>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</si>
  <si>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</si>
  <si>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</si>
  <si>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</si>
  <si>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</si>
  <si>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</si>
  <si>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</si>
  <si>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</si>
  <si>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</si>
  <si>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</si>
  <si>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</si>
  <si>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</si>
  <si>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</si>
  <si>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</si>
  <si>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</si>
  <si>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</si>
  <si>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</si>
  <si>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</si>
  <si>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</si>
  <si>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</si>
  <si>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</si>
  <si>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</si>
  <si>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</si>
  <si>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</si>
  <si>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</si>
  <si>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</si>
  <si>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</si>
  <si>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</si>
  <si>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</si>
  <si>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</si>
  <si>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</si>
  <si>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</si>
  <si>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</si>
  <si>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</si>
  <si>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</si>
  <si>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</si>
  <si>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</si>
  <si>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</si>
  <si>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</si>
  <si>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</si>
  <si>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</si>
  <si>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</si>
  <si>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</si>
  <si>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</si>
  <si>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</si>
  <si>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</si>
  <si>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</si>
  <si>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</si>
  <si>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</si>
  <si>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</si>
  <si>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</si>
  <si>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</si>
  <si>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</si>
  <si>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</si>
  <si>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</si>
  <si>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</si>
  <si>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</si>
  <si>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</si>
  <si>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</si>
  <si>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</si>
  <si>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</si>
  <si>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</si>
  <si>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</si>
  <si>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</si>
  <si>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</si>
  <si>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</si>
  <si>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</si>
  <si>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</si>
  <si>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</si>
  <si>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</si>
  <si>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</si>
  <si>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</si>
  <si>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</si>
  <si>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</si>
  <si>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</si>
  <si>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</si>
  <si>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</si>
  <si>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</si>
  <si>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</si>
  <si>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</si>
  <si>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</si>
  <si>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</si>
  <si>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</si>
  <si>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</si>
  <si>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</si>
  <si>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</si>
  <si>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</si>
  <si>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</si>
  <si>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</si>
  <si>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</si>
  <si>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</si>
  <si>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</si>
  <si>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</si>
  <si>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</si>
  <si>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</si>
  <si>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</si>
  <si>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</si>
  <si>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</si>
  <si>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</si>
  <si>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</si>
  <si>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</si>
  <si>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</si>
  <si>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</si>
  <si>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</si>
  <si>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</si>
  <si>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</si>
  <si>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</si>
  <si>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</si>
  <si>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</si>
  <si>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</si>
  <si>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</si>
  <si>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</si>
  <si>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</si>
  <si>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</si>
  <si>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</si>
  <si>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</si>
  <si>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</si>
  <si>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</si>
  <si>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</si>
  <si>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</si>
  <si>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</si>
  <si>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</si>
  <si>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</si>
  <si>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</si>
  <si>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</si>
  <si>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</si>
  <si>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</si>
  <si>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</si>
  <si>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</si>
  <si>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</si>
  <si>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</si>
  <si>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</si>
  <si>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</si>
  <si>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</si>
  <si>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</si>
  <si>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</si>
  <si>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</si>
  <si>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</si>
  <si>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</si>
  <si>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</si>
  <si>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</si>
  <si>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</si>
  <si>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</si>
  <si>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</si>
  <si>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</si>
  <si>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</si>
  <si>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</si>
  <si>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</si>
  <si>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</si>
  <si>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</si>
  <si>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</si>
  <si>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</si>
  <si>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</si>
  <si>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</si>
  <si>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</si>
  <si>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</si>
  <si>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</si>
  <si>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</si>
  <si>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</si>
  <si>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</si>
  <si>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</si>
  <si>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</si>
  <si>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</si>
  <si>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</si>
  <si>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</si>
  <si>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</si>
  <si>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</si>
  <si>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</si>
  <si>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</si>
  <si>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</si>
  <si>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</si>
  <si>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</si>
  <si>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</si>
  <si>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</si>
  <si>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</si>
  <si>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</si>
  <si>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</si>
  <si>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</si>
  <si>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</si>
  <si>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</si>
  <si>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</si>
  <si>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</si>
  <si>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</si>
  <si>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</si>
  <si>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</si>
  <si>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</si>
  <si>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</si>
  <si>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</si>
  <si>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</si>
  <si>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</si>
  <si>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</si>
  <si>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</si>
  <si>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</si>
  <si>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</si>
  <si>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</si>
  <si>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</si>
  <si>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</si>
  <si>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</si>
  <si>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</si>
  <si>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</si>
  <si>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</si>
  <si>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</si>
  <si>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</si>
  <si>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</si>
  <si>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</si>
  <si>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</si>
  <si>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</si>
  <si>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</si>
  <si>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</si>
  <si>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</si>
  <si>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</si>
  <si>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</si>
  <si>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</si>
  <si>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</si>
  <si>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</si>
  <si>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</si>
  <si>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</si>
  <si>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</si>
  <si>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</si>
  <si>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</si>
  <si>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</si>
  <si>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</si>
  <si>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</si>
  <si>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</si>
  <si>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</si>
  <si>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</si>
  <si>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</si>
  <si>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</si>
  <si>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</si>
  <si>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</si>
  <si>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</si>
  <si>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</si>
  <si>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</si>
  <si>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</si>
  <si>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</si>
  <si>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</si>
  <si>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</si>
  <si>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</si>
  <si>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</si>
  <si>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</si>
  <si>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</si>
  <si>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</si>
  <si>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</si>
  <si>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</si>
  <si>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</si>
  <si>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</si>
  <si>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</si>
  <si>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</si>
  <si>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</si>
  <si>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</si>
  <si>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</si>
  <si>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</si>
  <si>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</si>
  <si>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</si>
  <si>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</si>
  <si>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</si>
  <si>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</si>
  <si>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</si>
  <si>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</si>
  <si>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</si>
  <si>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</si>
  <si>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</si>
  <si>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</si>
  <si>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</si>
  <si>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</si>
  <si>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</si>
  <si>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</si>
  <si>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</si>
  <si>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</si>
  <si>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</si>
  <si>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</si>
  <si>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</si>
  <si>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</si>
  <si>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</si>
  <si>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</si>
  <si>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</si>
  <si>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</si>
  <si>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</si>
  <si>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</si>
  <si>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</si>
  <si>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</si>
  <si>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</si>
  <si>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</si>
  <si>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</si>
  <si>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</si>
  <si>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</si>
  <si>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</si>
  <si>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</si>
  <si>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</si>
  <si>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</si>
  <si>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</si>
  <si>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</si>
  <si>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</si>
  <si>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</si>
  <si>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</si>
  <si>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</si>
  <si>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</si>
  <si>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</si>
  <si>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</si>
  <si>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</si>
  <si>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</si>
  <si>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</si>
  <si>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</si>
  <si>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</si>
  <si>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</si>
  <si>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</si>
  <si>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</si>
  <si>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</si>
  <si>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</si>
  <si>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</si>
  <si>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</si>
  <si>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</si>
  <si>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</si>
  <si>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</si>
  <si>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</si>
  <si>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</si>
  <si>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</si>
  <si>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</si>
  <si>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</si>
  <si>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</si>
  <si>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</si>
  <si>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</si>
  <si>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</si>
  <si>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</si>
  <si>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</si>
  <si>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</si>
  <si>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</si>
  <si>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</si>
  <si>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</si>
  <si>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</si>
  <si>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</si>
  <si>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</si>
  <si>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</si>
  <si>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</si>
  <si>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</si>
  <si>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</si>
  <si>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</si>
  <si>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</si>
  <si>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</si>
  <si>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</si>
  <si>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</si>
  <si>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</si>
  <si>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</si>
  <si>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</si>
  <si>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</si>
  <si>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</si>
  <si>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</si>
  <si>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</si>
  <si>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</si>
  <si>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</si>
  <si>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</si>
  <si>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</si>
  <si>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</si>
  <si>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</si>
  <si>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</si>
  <si>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</si>
  <si>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</si>
  <si>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</si>
  <si>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</si>
  <si>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</si>
  <si>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</si>
  <si>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</si>
  <si>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</si>
  <si>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</si>
  <si>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</si>
  <si>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</si>
  <si>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</si>
  <si>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</si>
  <si>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</si>
  <si>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</si>
  <si>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</si>
  <si>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</si>
  <si>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</si>
  <si>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</si>
  <si>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</si>
  <si>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</si>
  <si>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</si>
  <si>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</si>
  <si>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</si>
  <si>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</si>
  <si>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</si>
  <si>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</si>
  <si>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</si>
  <si>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</si>
  <si>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</si>
  <si>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</si>
  <si>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</si>
  <si>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</si>
  <si>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</si>
  <si>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</si>
  <si>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</si>
  <si>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</si>
  <si>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</si>
  <si>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</si>
  <si>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</si>
  <si>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</si>
  <si>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</si>
  <si>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</si>
  <si>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</si>
  <si>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</si>
  <si>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</si>
  <si>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</si>
  <si>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</si>
  <si>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</si>
  <si>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</si>
  <si>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</si>
  <si>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</si>
  <si>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</si>
  <si>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</si>
  <si>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</si>
  <si>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</si>
  <si>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</si>
  <si>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</si>
  <si>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</si>
  <si>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</si>
  <si>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</si>
  <si>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</si>
  <si>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</si>
  <si>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</si>
  <si>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</si>
  <si>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</si>
  <si>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</si>
  <si>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</si>
  <si>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</si>
  <si>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</si>
  <si>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</si>
  <si>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</si>
  <si>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</si>
  <si>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</si>
  <si>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</si>
  <si>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</si>
  <si>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</si>
  <si>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</si>
  <si>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</si>
  <si>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</si>
  <si>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</si>
  <si>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</si>
  <si>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</si>
  <si>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</si>
  <si>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</si>
  <si>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</si>
  <si>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</si>
  <si>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</si>
  <si>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</si>
  <si>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</si>
  <si>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</si>
  <si>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</si>
  <si>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</si>
  <si>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</si>
  <si>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</si>
  <si>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</si>
  <si>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</si>
  <si>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</si>
  <si>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</si>
  <si>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</si>
  <si>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</si>
  <si>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</si>
  <si>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</si>
  <si>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</si>
  <si>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</si>
  <si>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</si>
  <si>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</si>
  <si>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</si>
  <si>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</si>
  <si>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</si>
  <si>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</si>
  <si>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</si>
  <si>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</si>
  <si>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</si>
  <si>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</si>
  <si>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</si>
  <si>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</si>
  <si>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</si>
  <si>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</si>
  <si>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</si>
  <si>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</si>
  <si>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</si>
  <si>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</si>
  <si>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</si>
  <si>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</si>
  <si>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</si>
  <si>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</si>
  <si>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</si>
  <si>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</si>
  <si>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</si>
  <si>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</si>
  <si>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</si>
  <si>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</si>
  <si>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</si>
  <si>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</si>
  <si>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</si>
  <si>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</si>
  <si>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</si>
  <si>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</si>
  <si>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</si>
  <si>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</si>
  <si>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</si>
  <si>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</si>
  <si>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</si>
  <si>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</si>
  <si>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</si>
  <si>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</si>
  <si>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</si>
  <si>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</si>
  <si>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</si>
  <si>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</si>
  <si>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</si>
  <si>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</si>
  <si>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</si>
  <si>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</si>
  <si>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</si>
  <si>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</si>
  <si>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</si>
  <si>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</si>
  <si>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</si>
  <si>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</si>
  <si>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</si>
  <si>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</si>
  <si>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</si>
  <si>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</si>
  <si>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</si>
  <si>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</si>
  <si>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</si>
  <si>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</si>
  <si>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</si>
  <si>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</si>
  <si>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</si>
  <si>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</si>
  <si>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</si>
  <si>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</si>
  <si>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</si>
  <si>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</si>
  <si>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</si>
  <si>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</si>
  <si>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</si>
  <si>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</si>
  <si>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</si>
  <si>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</si>
  <si>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</si>
  <si>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</si>
  <si>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</si>
  <si>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</si>
  <si>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</si>
  <si>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</si>
  <si>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</si>
  <si>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</si>
  <si>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</si>
  <si>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</si>
  <si>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</si>
  <si>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</si>
  <si>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</si>
  <si>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</si>
  <si>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</si>
  <si>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</si>
  <si>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</si>
  <si>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</si>
  <si>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</si>
  <si>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</si>
  <si>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</si>
  <si>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</si>
  <si>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</si>
  <si>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</si>
  <si>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</si>
  <si>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</si>
  <si>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</si>
  <si>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</si>
  <si>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</si>
  <si>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</si>
  <si>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</si>
  <si>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</si>
  <si>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</si>
  <si>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</si>
  <si>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</si>
  <si>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</si>
  <si>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</si>
  <si>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</si>
  <si>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</si>
  <si>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</si>
  <si>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</si>
  <si>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</si>
  <si>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</si>
  <si>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</si>
  <si>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</si>
  <si>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</si>
  <si>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</si>
  <si>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</si>
  <si>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</si>
  <si>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</si>
  <si>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</si>
  <si>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</si>
  <si>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</si>
  <si>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</si>
  <si>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</si>
  <si>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</si>
  <si>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</si>
  <si>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</si>
  <si>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</si>
  <si>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</si>
  <si>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</si>
  <si>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</si>
  <si>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</si>
  <si>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</si>
  <si>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</si>
  <si>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</si>
  <si>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</si>
  <si>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</si>
  <si>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</si>
  <si>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</si>
  <si>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</si>
  <si>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</si>
  <si>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</si>
  <si>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</si>
  <si>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</si>
  <si>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</si>
  <si>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</si>
  <si>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</si>
  <si>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</si>
  <si>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</si>
  <si>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</si>
  <si>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</si>
  <si>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</si>
  <si>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</si>
  <si>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</si>
  <si>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</si>
  <si>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</si>
  <si>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</si>
  <si>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</si>
  <si>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</si>
  <si>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</si>
  <si>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</si>
  <si>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</si>
  <si>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</si>
  <si>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</si>
  <si>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</si>
  <si>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</si>
  <si>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</si>
  <si>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</si>
  <si>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</si>
  <si>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</si>
  <si>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</si>
  <si>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</si>
  <si>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</si>
  <si>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</si>
  <si>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</si>
  <si>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</si>
  <si>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</si>
  <si>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</si>
  <si>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</si>
  <si>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</si>
  <si>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</si>
  <si>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</si>
  <si>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</si>
  <si>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</si>
  <si>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</si>
  <si>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</si>
  <si>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</si>
  <si>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</si>
  <si>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</si>
  <si>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</si>
  <si>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</si>
  <si>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</si>
  <si>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</si>
  <si>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</si>
  <si>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</si>
  <si>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</si>
  <si>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</si>
  <si>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</si>
  <si>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</si>
  <si>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</si>
  <si>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</si>
  <si>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</si>
  <si>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</si>
  <si>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</si>
  <si>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</si>
  <si>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</si>
  <si>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</si>
  <si>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</si>
  <si>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</si>
  <si>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</si>
  <si>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</si>
  <si>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</si>
  <si>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</si>
  <si>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</si>
  <si>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</si>
  <si>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</si>
  <si>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</si>
  <si>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</si>
  <si>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</si>
  <si>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</si>
  <si>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</si>
  <si>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</si>
  <si>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</si>
  <si>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</si>
  <si>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</si>
  <si>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</si>
  <si>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</si>
  <si>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</si>
  <si>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</si>
  <si>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</si>
  <si>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</si>
  <si>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</si>
  <si>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</si>
  <si>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</si>
  <si>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</si>
  <si>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</si>
  <si>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</si>
  <si>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</si>
  <si>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</si>
  <si>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</si>
  <si>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</si>
  <si>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</si>
  <si>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</si>
  <si>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</si>
  <si>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</si>
  <si>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</si>
  <si>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</si>
  <si>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</si>
  <si>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</si>
  <si>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</si>
  <si>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</si>
  <si>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</si>
  <si>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</si>
  <si>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</si>
  <si>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</si>
  <si>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</si>
  <si>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</si>
  <si>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</si>
  <si>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</si>
  <si>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</si>
  <si>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</si>
  <si>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</si>
  <si>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</si>
  <si>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</si>
  <si>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</si>
  <si>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</si>
  <si>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</si>
  <si>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</si>
  <si>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</si>
  <si>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</si>
  <si>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</si>
  <si>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</si>
  <si>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</si>
  <si>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</si>
  <si>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</si>
  <si>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</si>
  <si>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</si>
  <si>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</si>
  <si>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</si>
  <si>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</si>
  <si>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</si>
  <si>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</si>
  <si>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</si>
  <si>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</si>
  <si>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</si>
  <si>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</si>
  <si>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</si>
  <si>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</si>
  <si>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</si>
  <si>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</si>
  <si>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</si>
  <si>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</si>
  <si>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</si>
  <si>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</si>
  <si>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</si>
  <si>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</si>
  <si>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</si>
  <si>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</si>
  <si>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</si>
  <si>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</si>
  <si>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</si>
  <si>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</si>
  <si>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</si>
  <si>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</si>
  <si>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</si>
  <si>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</si>
  <si>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</si>
  <si>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</si>
  <si>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</si>
  <si>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</si>
  <si>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</si>
  <si>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</si>
  <si>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</si>
  <si>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</si>
  <si>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</si>
  <si>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</si>
  <si>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</si>
  <si>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</si>
  <si>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</si>
  <si>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</si>
  <si>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</si>
  <si>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</si>
  <si>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</si>
  <si>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</si>
  <si>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</si>
  <si>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</si>
  <si>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</si>
  <si>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</si>
  <si>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</si>
  <si>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</si>
  <si>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</si>
  <si>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</si>
  <si>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</si>
  <si>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</si>
  <si>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</si>
  <si>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</si>
  <si>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</si>
  <si>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</si>
  <si>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</si>
  <si>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</si>
  <si>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</si>
  <si>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</si>
  <si>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</si>
  <si>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</si>
  <si>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</si>
  <si>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</si>
  <si>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</si>
  <si>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</si>
  <si>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</si>
  <si>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</si>
  <si>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</si>
  <si>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</si>
  <si>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</si>
  <si>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</si>
  <si>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</si>
  <si>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</si>
  <si>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</si>
  <si>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</si>
  <si>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</si>
  <si>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</si>
  <si>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</si>
  <si>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</si>
  <si>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</si>
  <si>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</si>
  <si>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</si>
  <si>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</si>
  <si>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</si>
  <si>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</si>
  <si>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</si>
  <si>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</si>
  <si>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</si>
  <si>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</si>
  <si>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</si>
  <si>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</si>
  <si>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</si>
  <si>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</si>
  <si>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</si>
  <si>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</si>
  <si>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</si>
  <si>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</si>
  <si>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</si>
  <si>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</si>
  <si>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</si>
  <si>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</si>
  <si>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</si>
  <si>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</si>
  <si>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</si>
  <si>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</si>
  <si>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</si>
  <si>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</si>
  <si>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</si>
  <si>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</si>
  <si>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</si>
  <si>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</si>
  <si>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</si>
  <si>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</si>
  <si>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</si>
  <si>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</si>
  <si>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</si>
  <si>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</si>
  <si>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</si>
  <si>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</si>
  <si>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</si>
  <si>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</si>
  <si>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</si>
  <si>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</si>
  <si>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</si>
  <si>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</si>
  <si>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</si>
  <si>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</si>
  <si>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</si>
  <si>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</si>
  <si>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</si>
  <si>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</si>
  <si>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</si>
  <si>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</si>
  <si>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</si>
  <si>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</si>
  <si>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</si>
  <si>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</si>
  <si>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</si>
  <si>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</si>
  <si>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</si>
  <si>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</si>
  <si>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</si>
  <si>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</si>
  <si>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</si>
  <si>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</si>
  <si>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</si>
  <si>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</si>
  <si>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</si>
  <si>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</si>
  <si>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</si>
  <si>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</si>
  <si>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</si>
  <si>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</si>
  <si>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</si>
  <si>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</si>
  <si>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</si>
  <si>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</si>
  <si>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</si>
  <si>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</si>
  <si>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</si>
  <si>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</si>
  <si>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</si>
  <si>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</si>
  <si>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</si>
  <si>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</si>
  <si>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</si>
  <si>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</si>
  <si>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</si>
  <si>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</si>
  <si>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</si>
  <si>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</si>
  <si>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</si>
  <si>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</si>
  <si>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</si>
  <si>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</si>
  <si>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</si>
  <si>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</si>
  <si>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</si>
  <si>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</si>
  <si>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</si>
  <si>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</si>
  <si>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</si>
  <si>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</si>
  <si>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</si>
  <si>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</si>
  <si>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</si>
  <si>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</si>
  <si>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</si>
  <si>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</si>
  <si>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</si>
  <si>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</si>
  <si>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</si>
  <si>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</si>
  <si>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</si>
  <si>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</si>
  <si>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</si>
  <si>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</si>
  <si>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</si>
  <si>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</si>
  <si>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</si>
  <si>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</si>
  <si>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</si>
  <si>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</si>
  <si>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</si>
  <si>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</si>
  <si>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</si>
  <si>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</si>
  <si>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</si>
  <si>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</si>
  <si>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</si>
  <si>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</si>
  <si>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</si>
  <si>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</si>
  <si>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</si>
  <si>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</si>
  <si>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</si>
  <si>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</si>
  <si>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</si>
  <si>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</si>
  <si>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</si>
  <si>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</si>
  <si>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</si>
  <si>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</si>
  <si>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</si>
  <si>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</si>
  <si>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</si>
  <si>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</si>
  <si>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</si>
  <si>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</si>
  <si>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</si>
  <si>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</si>
  <si>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</si>
  <si>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</si>
  <si>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</si>
  <si>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</si>
  <si>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</si>
  <si>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</si>
  <si>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</si>
  <si>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</si>
  <si>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</si>
  <si>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</si>
  <si>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</si>
  <si>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</si>
  <si>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</si>
  <si>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</si>
  <si>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</si>
  <si>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</si>
  <si>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</si>
  <si>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</si>
  <si>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</si>
  <si>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</si>
  <si>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</si>
  <si>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</si>
  <si>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</si>
  <si>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</si>
  <si>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</si>
  <si>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</si>
  <si>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</si>
  <si>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</si>
  <si>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</si>
  <si>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</si>
  <si>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</si>
  <si>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</si>
  <si>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</si>
  <si>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</si>
  <si>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</si>
  <si>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</si>
  <si>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</si>
  <si>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</si>
  <si>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</si>
  <si>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</si>
  <si>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</si>
  <si>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</si>
  <si>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</si>
  <si>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</si>
  <si>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</si>
  <si>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</si>
  <si>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</si>
  <si>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</si>
  <si>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</si>
  <si>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</si>
  <si>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</si>
  <si>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</si>
  <si>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</si>
  <si>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</si>
  <si>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</si>
  <si>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</si>
  <si>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</si>
  <si>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</si>
  <si>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</si>
  <si>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</si>
  <si>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</si>
  <si>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</si>
  <si>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</si>
  <si>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</si>
  <si>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</si>
  <si>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</si>
  <si>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</si>
  <si>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</si>
  <si>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</si>
  <si>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</si>
  <si>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</si>
  <si>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</si>
  <si>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</si>
  <si>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</si>
  <si>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</si>
  <si>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</si>
  <si>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</si>
  <si>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</si>
  <si>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</si>
  <si>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</si>
  <si>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</si>
  <si>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</si>
  <si>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</si>
  <si>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</si>
  <si>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</si>
  <si>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</si>
  <si>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</si>
  <si>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</si>
  <si>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</si>
  <si>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</si>
  <si>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</si>
  <si>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</si>
  <si>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</si>
  <si>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</si>
  <si>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</si>
  <si>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</si>
  <si>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</si>
  <si>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</si>
  <si>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</si>
  <si>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</si>
  <si>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</si>
  <si>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</si>
  <si>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</si>
  <si>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</si>
  <si>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</si>
  <si>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</si>
  <si>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</si>
  <si>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</si>
  <si>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</si>
  <si>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</si>
  <si>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</si>
  <si>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</si>
  <si>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</si>
  <si>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</si>
  <si>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</si>
  <si>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</si>
  <si>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</si>
  <si>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</si>
  <si>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</si>
  <si>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</si>
  <si>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</si>
  <si>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</si>
  <si>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</si>
  <si>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</si>
  <si>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</si>
  <si>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</si>
  <si>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</si>
  <si>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</si>
  <si>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</si>
  <si>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</si>
  <si>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</si>
  <si>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</si>
  <si>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</si>
  <si>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</si>
  <si>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</si>
  <si>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</si>
  <si>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</si>
  <si>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</si>
  <si>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</si>
  <si>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</si>
  <si>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</si>
  <si>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</si>
  <si>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</si>
  <si>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</si>
  <si>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</si>
  <si>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</si>
  <si>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</si>
  <si>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</si>
  <si>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</si>
  <si>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</si>
  <si>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</si>
  <si>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</si>
  <si>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</si>
  <si>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</si>
  <si>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</si>
  <si>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</si>
  <si>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</si>
  <si>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</si>
  <si>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</si>
  <si>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</si>
  <si>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</si>
  <si>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</si>
  <si>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</si>
  <si>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</si>
  <si>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</si>
  <si>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</si>
  <si>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</si>
  <si>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</si>
  <si>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</si>
  <si>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</si>
  <si>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</si>
  <si>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</si>
  <si>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</si>
  <si>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</si>
  <si>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</si>
  <si>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</si>
  <si>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</si>
  <si>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</si>
  <si>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</si>
  <si>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</si>
  <si>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</si>
  <si>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</si>
  <si>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</si>
  <si>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</si>
  <si>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</si>
  <si>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</si>
  <si>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</si>
  <si>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</si>
  <si>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</si>
  <si>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</si>
  <si>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</si>
  <si>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</si>
  <si>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</si>
  <si>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</si>
  <si>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</si>
  <si>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</si>
  <si>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</si>
  <si>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</si>
  <si>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</si>
  <si>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</si>
  <si>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</si>
  <si>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</si>
  <si>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</si>
  <si>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</si>
  <si>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</si>
  <si>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</si>
  <si>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</si>
  <si>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</si>
  <si>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</si>
  <si>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</si>
  <si>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</si>
  <si>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</si>
  <si>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</si>
  <si>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</si>
  <si>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</si>
  <si>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</si>
  <si>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</si>
  <si>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</si>
  <si>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</si>
  <si>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</si>
  <si>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</si>
  <si>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</si>
  <si>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</si>
  <si>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</si>
  <si>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</si>
  <si>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</si>
  <si>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</si>
  <si>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</si>
  <si>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</si>
  <si>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</si>
  <si>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</si>
  <si>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</si>
  <si>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</si>
  <si>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</si>
  <si>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</si>
  <si>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</si>
  <si>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</si>
  <si>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</si>
  <si>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</si>
  <si>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</si>
  <si>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</si>
  <si>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</si>
  <si>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</si>
  <si>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</si>
  <si>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</si>
  <si>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</si>
  <si>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</si>
  <si>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</si>
  <si>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</si>
  <si>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</si>
  <si>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</si>
  <si>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</si>
  <si>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</si>
  <si>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</si>
  <si>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</si>
  <si>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</si>
  <si>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</si>
  <si>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</si>
  <si>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</si>
  <si>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</si>
  <si>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</si>
  <si>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</si>
  <si>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</si>
  <si>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</si>
  <si>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</si>
  <si>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</si>
  <si>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</si>
  <si>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</si>
  <si>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</si>
  <si>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</si>
  <si>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</si>
  <si>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</si>
  <si>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</si>
  <si>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</si>
  <si>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</si>
  <si>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</si>
  <si>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</si>
  <si>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</si>
  <si>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</si>
  <si>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</si>
  <si>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</si>
  <si>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</si>
  <si>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</si>
  <si>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</si>
  <si>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</si>
  <si>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</si>
  <si>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</si>
  <si>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</si>
  <si>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</si>
  <si>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</si>
  <si>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</si>
  <si>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</si>
  <si>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</si>
  <si>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</si>
  <si>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</si>
  <si>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</si>
  <si>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</si>
  <si>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</si>
  <si>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</si>
  <si>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</si>
  <si>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</si>
  <si>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</si>
  <si>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</si>
  <si>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</si>
  <si>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</si>
  <si>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</si>
  <si>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</si>
  <si>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</si>
  <si>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</si>
  <si>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</si>
  <si>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</si>
  <si>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</si>
  <si>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</si>
  <si>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</si>
  <si>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</si>
  <si>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</si>
  <si>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</si>
  <si>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</si>
  <si>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</si>
  <si>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</si>
  <si>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</si>
  <si>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</si>
  <si>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</si>
  <si>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</si>
  <si>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</si>
  <si>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</si>
  <si>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</si>
  <si>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</si>
  <si>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</si>
  <si>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</si>
  <si>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</si>
  <si>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</si>
  <si>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</si>
  <si>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</si>
  <si>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</si>
  <si>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</si>
  <si>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</si>
  <si>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</si>
  <si>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</si>
  <si>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</si>
  <si>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</si>
  <si>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</si>
  <si>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</si>
  <si>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</si>
  <si>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</si>
  <si>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</si>
  <si>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</si>
  <si>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</si>
  <si>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</si>
  <si>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</si>
  <si>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</si>
  <si>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</si>
  <si>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</si>
  <si>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</si>
  <si>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</si>
  <si>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</si>
  <si>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</si>
  <si>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</si>
  <si>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</si>
  <si>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</si>
  <si>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</si>
  <si>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</si>
  <si>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</si>
  <si>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</si>
  <si>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</si>
  <si>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</si>
  <si>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</si>
  <si>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</si>
  <si>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</si>
  <si>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</si>
  <si>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</si>
  <si>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</si>
  <si>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</si>
  <si>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</si>
  <si>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</si>
  <si>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</si>
  <si>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</si>
  <si>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</si>
  <si>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</si>
  <si>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</si>
  <si>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</si>
  <si>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</si>
  <si>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</si>
  <si>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</si>
  <si>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</si>
  <si>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</si>
  <si>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</si>
  <si>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</si>
  <si>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</si>
  <si>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</si>
  <si>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</si>
  <si>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</si>
  <si>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</si>
  <si>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</si>
  <si>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</si>
  <si>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</si>
  <si>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</si>
  <si>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</si>
  <si>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</si>
  <si>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</si>
  <si>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</si>
  <si>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</si>
  <si>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</si>
  <si>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</si>
  <si>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</si>
  <si>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</si>
  <si>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</si>
  <si>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</si>
  <si>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</si>
  <si>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</si>
  <si>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</si>
  <si>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</si>
  <si>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</si>
  <si>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</si>
  <si>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</si>
  <si>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</si>
  <si>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</si>
  <si>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</si>
  <si>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</si>
  <si>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</si>
  <si>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</si>
  <si>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</si>
  <si>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</si>
  <si>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</si>
  <si>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</si>
  <si>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</si>
  <si>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</si>
  <si>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</si>
  <si>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</si>
  <si>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</si>
  <si>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</si>
  <si>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</si>
  <si>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</si>
  <si>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</si>
  <si>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</si>
  <si>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</si>
  <si>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</si>
  <si>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</si>
  <si>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</si>
  <si>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</si>
  <si>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</si>
  <si>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</si>
  <si>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</si>
  <si>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</si>
  <si>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</si>
  <si>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</si>
  <si>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</si>
  <si>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</si>
  <si>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</si>
  <si>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</si>
  <si>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</si>
  <si>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</si>
  <si>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</si>
  <si>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</si>
  <si>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</si>
  <si>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</si>
  <si>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</si>
  <si>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</si>
  <si>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</si>
  <si>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</si>
  <si>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</si>
  <si>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</si>
  <si>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</si>
  <si>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</si>
  <si>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</si>
  <si>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</si>
  <si>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</si>
  <si>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</si>
  <si>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</si>
  <si>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</si>
  <si>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</si>
  <si>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</si>
  <si>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</si>
  <si>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</si>
  <si>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</si>
  <si>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</si>
  <si>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</si>
  <si>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</si>
  <si>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</si>
  <si>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</si>
  <si>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</si>
  <si>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</si>
  <si>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</si>
  <si>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</si>
  <si>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</si>
  <si>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</si>
  <si>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</si>
  <si>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</si>
  <si>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</si>
  <si>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</si>
  <si>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</si>
  <si>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</si>
  <si>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</si>
  <si>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</si>
  <si>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</si>
  <si>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</si>
  <si>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</si>
  <si>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</si>
  <si>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</si>
  <si>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</si>
  <si>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</si>
  <si>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</si>
  <si>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</si>
  <si>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</si>
  <si>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</si>
  <si>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</si>
  <si>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</si>
  <si>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</si>
  <si>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</si>
  <si>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</si>
  <si>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</si>
  <si>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</si>
  <si>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</si>
  <si>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</si>
  <si>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</si>
  <si>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</si>
  <si>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</si>
  <si>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</si>
  <si>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</si>
  <si>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</si>
  <si>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</si>
  <si>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</si>
  <si>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</si>
  <si>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</si>
  <si>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</si>
  <si>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</si>
  <si>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</si>
  <si>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</si>
  <si>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</si>
  <si>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</si>
  <si>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</si>
  <si>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</si>
  <si>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</si>
  <si>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</si>
  <si>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</si>
  <si>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</si>
  <si>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</si>
  <si>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</si>
  <si>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</si>
  <si>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</si>
  <si>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</si>
  <si>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</si>
  <si>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</si>
  <si>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</si>
  <si>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</si>
  <si>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</si>
  <si>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</si>
  <si>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</si>
  <si>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</si>
  <si>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</si>
  <si>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</si>
  <si>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</si>
  <si>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</si>
  <si>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</si>
  <si>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</si>
  <si>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</si>
  <si>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</si>
  <si>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</si>
  <si>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</si>
  <si>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</si>
  <si>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</si>
  <si>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</si>
  <si>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</si>
  <si>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</si>
  <si>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</si>
  <si>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</si>
  <si>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</si>
  <si>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</si>
  <si>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</si>
  <si>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</si>
  <si>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</si>
  <si>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</si>
  <si>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</si>
  <si>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</si>
  <si>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</si>
  <si>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</si>
  <si>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</si>
  <si>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</si>
  <si>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</si>
  <si>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</si>
  <si>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</si>
  <si>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</si>
  <si>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</si>
  <si>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</si>
  <si>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</si>
  <si>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</si>
  <si>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</si>
  <si>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</si>
  <si>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</si>
  <si>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</si>
  <si>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</si>
  <si>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</si>
  <si>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</si>
  <si>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</si>
  <si>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</si>
  <si>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</si>
  <si>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</si>
  <si>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</si>
  <si>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</si>
  <si>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</si>
  <si>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</si>
  <si>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</si>
  <si>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</si>
  <si>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</si>
  <si>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</si>
  <si>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</si>
  <si>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</si>
  <si>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</si>
  <si>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</si>
  <si>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</si>
  <si>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</si>
  <si>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</si>
  <si>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</si>
  <si>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</si>
  <si>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</si>
  <si>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</si>
  <si>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</si>
  <si>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</si>
  <si>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</si>
  <si>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</si>
  <si>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</si>
  <si>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</si>
  <si>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</si>
  <si>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</si>
  <si>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</si>
  <si>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</si>
  <si>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</si>
  <si>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</si>
  <si>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</si>
  <si>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</si>
  <si>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</si>
  <si>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</si>
  <si>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</si>
  <si>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</si>
  <si>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</si>
  <si>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</si>
  <si>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</si>
  <si>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</si>
  <si>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</si>
  <si>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</si>
  <si>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</si>
  <si>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</si>
  <si>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</si>
  <si>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</si>
  <si>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</si>
  <si>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</si>
  <si>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</si>
  <si>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</si>
  <si>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</si>
  <si>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</si>
  <si>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</si>
  <si>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</si>
  <si>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</si>
  <si>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</si>
  <si>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</si>
  <si>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</si>
  <si>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</si>
  <si>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</si>
  <si>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</si>
  <si>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</si>
  <si>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</si>
  <si>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</si>
  <si>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</si>
  <si>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</si>
  <si>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</si>
  <si>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</si>
  <si>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</si>
  <si>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</si>
  <si>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</si>
  <si>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</si>
  <si>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</si>
  <si>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</si>
  <si>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</si>
  <si>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</si>
  <si>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</si>
  <si>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</si>
  <si>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</si>
  <si>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</si>
  <si>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</si>
  <si>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</si>
  <si>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</si>
  <si>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</si>
  <si>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</si>
  <si>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</si>
  <si>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</si>
  <si>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</si>
  <si>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</si>
  <si>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</si>
  <si>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</si>
  <si>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</si>
  <si>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</si>
  <si>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</si>
  <si>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</si>
  <si>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</si>
  <si>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</si>
  <si>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</si>
  <si>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</si>
  <si>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</si>
  <si>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</si>
  <si>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</si>
  <si>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</si>
  <si>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</si>
  <si>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</si>
  <si>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</si>
  <si>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</si>
  <si>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</si>
  <si>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</si>
  <si>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</si>
  <si>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</si>
  <si>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</si>
  <si>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</si>
  <si>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</si>
  <si>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</si>
  <si>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</si>
  <si>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</si>
  <si>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</si>
  <si>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</si>
  <si>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</si>
  <si>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</si>
  <si>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</si>
  <si>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</si>
  <si>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</si>
  <si>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</si>
  <si>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</si>
  <si>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</si>
  <si>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</si>
  <si>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</si>
  <si>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</si>
  <si>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</si>
  <si>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</si>
  <si>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</si>
  <si>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</si>
  <si>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</si>
  <si>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</si>
  <si>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</si>
  <si>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</si>
  <si>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</si>
  <si>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</si>
  <si>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</si>
  <si>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</si>
  <si>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</si>
  <si>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</si>
  <si>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</si>
  <si>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</si>
  <si>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</si>
  <si>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</si>
  <si>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</si>
  <si>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</si>
  <si>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</si>
  <si>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</si>
  <si>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</si>
  <si>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</si>
  <si>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</si>
  <si>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</si>
  <si>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</si>
  <si>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</si>
  <si>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</si>
  <si>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</si>
  <si>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</si>
  <si>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</si>
  <si>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</si>
  <si>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</si>
  <si>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</si>
  <si>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</si>
  <si>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</si>
  <si>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</si>
  <si>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</si>
  <si>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</si>
  <si>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</si>
  <si>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</si>
  <si>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</si>
  <si>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</si>
  <si>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</si>
  <si>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</si>
  <si>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</si>
  <si>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</si>
  <si>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</si>
  <si>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</si>
  <si>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</si>
  <si>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</si>
  <si>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</si>
  <si>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</si>
  <si>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</si>
  <si>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</si>
  <si>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</si>
  <si>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</si>
  <si>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</si>
  <si>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</si>
  <si>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</si>
  <si>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</si>
  <si>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</si>
  <si>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</si>
  <si>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</si>
  <si>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</si>
  <si>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</si>
  <si>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</si>
  <si>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</si>
  <si>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</si>
  <si>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</si>
  <si>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</si>
  <si>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</si>
  <si>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</si>
  <si>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</si>
  <si>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</si>
  <si>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</si>
  <si>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</si>
  <si>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</si>
  <si>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</si>
  <si>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</si>
  <si>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</si>
  <si>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</si>
  <si>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</si>
  <si>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</si>
  <si>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</si>
  <si>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</si>
  <si>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</si>
  <si>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</si>
  <si>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</si>
  <si>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</si>
  <si>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</si>
  <si>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</si>
  <si>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</si>
  <si>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</si>
  <si>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</si>
  <si>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</si>
  <si>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</si>
  <si>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</si>
  <si>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</si>
  <si>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</si>
  <si>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</si>
  <si>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</si>
  <si>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</si>
  <si>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</si>
  <si>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</si>
  <si>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</si>
  <si>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</si>
  <si>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</si>
  <si>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</si>
  <si>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</si>
  <si>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</si>
  <si>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</si>
  <si>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</si>
  <si>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</si>
  <si>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</si>
  <si>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</si>
  <si>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</si>
  <si>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</si>
  <si>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</si>
  <si>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</si>
  <si>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</si>
  <si>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</si>
  <si>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</si>
  <si>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</si>
  <si>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</si>
  <si>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</si>
  <si>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</si>
  <si>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</si>
  <si>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</si>
  <si>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</si>
  <si>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</si>
  <si>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</si>
  <si>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</si>
  <si>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</si>
  <si>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</si>
  <si>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</si>
  <si>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</si>
  <si>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</si>
  <si>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</si>
  <si>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</si>
  <si>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</si>
  <si>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</si>
  <si>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</si>
  <si>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</si>
  <si>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</si>
  <si>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</si>
  <si>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</si>
  <si>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</si>
  <si>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</si>
  <si>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</si>
  <si>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</si>
  <si>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</si>
  <si>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</si>
  <si>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</si>
  <si>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</si>
  <si>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</si>
  <si>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</si>
  <si>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</si>
  <si>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</si>
  <si>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</si>
  <si>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</si>
  <si>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</si>
  <si>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</si>
  <si>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</si>
  <si>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</si>
  <si>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</si>
  <si>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</si>
  <si>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</si>
  <si>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</si>
  <si>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</si>
  <si>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</si>
  <si>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</si>
  <si>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</si>
  <si>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</si>
  <si>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</si>
  <si>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</si>
  <si>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</si>
  <si>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</si>
  <si>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</si>
  <si>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</si>
  <si>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</si>
  <si>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</si>
  <si>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</si>
  <si>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</si>
  <si>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</si>
  <si>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</si>
  <si>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</si>
  <si>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</si>
  <si>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</si>
  <si>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</si>
  <si>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</si>
  <si>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</si>
  <si>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</si>
  <si>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</si>
  <si>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</si>
  <si>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</si>
  <si>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</si>
  <si>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</si>
  <si>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</si>
  <si>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</si>
  <si>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</si>
  <si>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</si>
  <si>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</si>
  <si>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</si>
  <si>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</si>
  <si>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</si>
  <si>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</si>
  <si>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</si>
  <si>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</si>
  <si>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</si>
  <si>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</si>
  <si>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</si>
  <si>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</si>
  <si>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</si>
  <si>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</si>
  <si>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</si>
  <si>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</si>
  <si>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</si>
  <si>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</si>
  <si>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</si>
  <si>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</si>
  <si>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</si>
  <si>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</si>
  <si>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</si>
  <si>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</si>
  <si>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</si>
  <si>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</si>
  <si>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</si>
  <si>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</si>
  <si>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</si>
  <si>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</si>
  <si>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</si>
  <si>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</si>
  <si>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</si>
  <si>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</si>
  <si>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</si>
  <si>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</si>
  <si>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</si>
  <si>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</si>
  <si>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</si>
  <si>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</si>
  <si>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</si>
  <si>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</si>
  <si>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</si>
  <si>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</si>
  <si>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</si>
  <si>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</si>
  <si>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</si>
  <si>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</si>
  <si>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</si>
  <si>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</si>
  <si>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</si>
  <si>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</si>
  <si>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</si>
  <si>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</si>
  <si>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</si>
  <si>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</si>
  <si>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</si>
  <si>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</si>
  <si>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</si>
  <si>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</si>
  <si>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</si>
  <si>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</si>
  <si>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</si>
  <si>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</si>
  <si>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</si>
  <si>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</si>
  <si>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</si>
  <si>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</si>
  <si>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</si>
  <si>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</si>
  <si>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</si>
  <si>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</si>
  <si>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</si>
  <si>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</si>
  <si>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</si>
  <si>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</si>
  <si>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</si>
  <si>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</si>
  <si>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</si>
  <si>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</si>
  <si>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</si>
  <si>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</si>
  <si>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</si>
  <si>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</si>
  <si>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</si>
  <si>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</si>
  <si>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</si>
  <si>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</si>
  <si>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</si>
  <si>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</si>
  <si>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</si>
  <si>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</si>
  <si>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</si>
  <si>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</si>
  <si>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</si>
  <si>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</si>
  <si>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</si>
  <si>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</si>
  <si>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</si>
  <si>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</si>
  <si>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</si>
  <si>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</si>
  <si>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</si>
  <si>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</si>
  <si>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</si>
  <si>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</si>
  <si>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</si>
  <si>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</si>
  <si>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</si>
  <si>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</si>
  <si>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</si>
  <si>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</si>
  <si>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</si>
  <si>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</si>
  <si>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</si>
  <si>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</si>
  <si>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</si>
  <si>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</si>
  <si>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</si>
  <si>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</si>
  <si>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</si>
  <si>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</si>
  <si>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</si>
  <si>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</si>
  <si>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</si>
  <si>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</si>
  <si>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</si>
  <si>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</si>
  <si>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</si>
  <si>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</si>
  <si>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</si>
  <si>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</si>
  <si>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</si>
  <si>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</si>
  <si>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</si>
  <si>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</si>
  <si>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</si>
  <si>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</si>
  <si>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</si>
  <si>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</si>
  <si>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</si>
  <si>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</si>
  <si>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</si>
  <si>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</si>
  <si>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</si>
  <si>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</si>
  <si>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</si>
  <si>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</si>
  <si>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</si>
  <si>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</si>
  <si>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</si>
  <si>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</si>
  <si>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</si>
  <si>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</si>
  <si>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</si>
  <si>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</si>
  <si>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</si>
  <si>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</si>
  <si>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</si>
  <si>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</si>
  <si>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</si>
  <si>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</si>
  <si>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</si>
  <si>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</si>
  <si>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</si>
  <si>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</si>
  <si>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</si>
  <si>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</si>
  <si>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</si>
  <si>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</si>
  <si>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</si>
  <si>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</si>
  <si>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</si>
  <si>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</si>
  <si>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</si>
  <si>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</si>
  <si>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</si>
  <si>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</si>
  <si>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</si>
  <si>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</si>
  <si>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</si>
  <si>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</si>
  <si>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</si>
  <si>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</si>
  <si>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</si>
  <si>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</si>
  <si>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</si>
  <si>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</si>
  <si>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</si>
  <si>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</si>
  <si>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</si>
  <si>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</si>
  <si>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</si>
  <si>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</si>
  <si>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</si>
  <si>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</si>
  <si>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</si>
  <si>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</si>
  <si>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</si>
  <si>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</si>
  <si>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</si>
  <si>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</si>
  <si>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</si>
  <si>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</si>
  <si>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</si>
  <si>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</si>
  <si>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</si>
  <si>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</si>
  <si>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</si>
  <si>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</si>
  <si>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</si>
  <si>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</si>
  <si>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</si>
  <si>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</si>
  <si>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</si>
  <si>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</si>
  <si>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</si>
  <si>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</si>
  <si>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</si>
  <si>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</si>
  <si>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</si>
  <si>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</si>
  <si>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</si>
  <si>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</si>
  <si>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</si>
  <si>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</si>
  <si>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</si>
  <si>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</si>
  <si>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</si>
  <si>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</si>
  <si>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</si>
  <si>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</si>
  <si>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</si>
  <si>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</si>
  <si>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</si>
  <si>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</si>
  <si>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</si>
  <si>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</si>
  <si>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</si>
  <si>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</si>
  <si>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</si>
  <si>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</si>
  <si>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</si>
  <si>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</si>
  <si>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</si>
  <si>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</si>
  <si>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</si>
  <si>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</si>
  <si>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</si>
  <si>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</si>
  <si>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</si>
  <si>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</si>
  <si>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</si>
  <si>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</si>
  <si>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</si>
  <si>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</si>
  <si>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</si>
  <si>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</si>
  <si>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</si>
  <si>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</si>
  <si>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</si>
  <si>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</si>
  <si>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</si>
  <si>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</si>
  <si>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</si>
  <si>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</si>
  <si>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</si>
  <si>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</si>
  <si>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</si>
  <si>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</si>
  <si>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</si>
  <si>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</si>
  <si>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</si>
  <si>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</si>
  <si>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</si>
  <si>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</si>
  <si>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</si>
  <si>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</si>
  <si>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</si>
  <si>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</si>
  <si>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</si>
  <si>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</si>
  <si>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</si>
  <si>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</si>
  <si>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</si>
  <si>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</si>
  <si>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</si>
  <si>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</si>
  <si>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</si>
  <si>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</si>
  <si>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</si>
  <si>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</si>
  <si>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</si>
  <si>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</si>
  <si>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</si>
  <si>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</si>
  <si>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</si>
  <si>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</si>
  <si>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</si>
  <si>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</si>
  <si>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</si>
  <si>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</si>
  <si>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</si>
  <si>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</si>
  <si>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</si>
  <si>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</si>
  <si>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</si>
  <si>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</si>
  <si>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</si>
  <si>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</si>
  <si>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</si>
  <si>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</si>
  <si>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</si>
  <si>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</si>
  <si>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</si>
  <si>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</si>
  <si>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</si>
  <si>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</si>
  <si>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</si>
  <si>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</si>
  <si>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</si>
  <si>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</si>
  <si>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</si>
  <si>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</si>
  <si>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</si>
  <si>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</si>
  <si>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</si>
  <si>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</si>
  <si>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</si>
  <si>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</si>
  <si>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</si>
  <si>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</si>
  <si>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</si>
  <si>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</si>
  <si>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</si>
  <si>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</si>
  <si>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</si>
  <si>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</si>
  <si>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</si>
  <si>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</si>
  <si>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</si>
  <si>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</si>
  <si>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</si>
  <si>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</si>
  <si>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</si>
  <si>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</si>
  <si>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</si>
  <si>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</si>
  <si>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</si>
  <si>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</si>
  <si>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</si>
  <si>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</si>
  <si>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</si>
  <si>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</si>
  <si>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</si>
  <si>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</si>
  <si>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</si>
  <si>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</si>
  <si>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</si>
  <si>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</si>
  <si>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</si>
  <si>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</si>
  <si>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</si>
  <si>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</si>
  <si>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</si>
  <si>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</si>
  <si>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</si>
  <si>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</si>
  <si>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</si>
  <si>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</si>
  <si>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</si>
  <si>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</si>
  <si>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</si>
  <si>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</si>
  <si>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</si>
  <si>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</si>
  <si>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</si>
  <si>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</si>
  <si>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</si>
  <si>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</si>
  <si>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</si>
  <si>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</si>
  <si>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</si>
  <si>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</si>
  <si>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</si>
  <si>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</si>
  <si>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</si>
  <si>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</si>
  <si>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</si>
  <si>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</si>
  <si>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</si>
  <si>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</si>
  <si>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</si>
  <si>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</si>
  <si>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</si>
  <si>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</si>
  <si>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</si>
  <si>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</si>
  <si>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</si>
  <si>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</si>
  <si>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</si>
  <si>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</si>
  <si>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</si>
  <si>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</si>
  <si>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</si>
  <si>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</si>
  <si>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</si>
  <si>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</si>
  <si>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</si>
  <si>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</si>
  <si>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</si>
  <si>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</si>
  <si>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</si>
  <si>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</si>
  <si>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</si>
  <si>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</si>
  <si>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</si>
  <si>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</si>
  <si>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</si>
  <si>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</si>
  <si>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</si>
  <si>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</si>
  <si>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</si>
  <si>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</si>
  <si>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</si>
  <si>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</si>
  <si>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</si>
  <si>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</si>
  <si>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</si>
  <si>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</si>
  <si>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</si>
  <si>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</si>
  <si>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</si>
  <si>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</si>
  <si>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</si>
  <si>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</si>
  <si>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</si>
  <si>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</si>
  <si>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</si>
  <si>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</si>
  <si>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</si>
  <si>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</si>
  <si>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</si>
  <si>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</si>
  <si>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</si>
  <si>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</si>
  <si>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</si>
  <si>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</si>
  <si>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</si>
  <si>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</si>
  <si>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</si>
  <si>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</si>
  <si>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</si>
  <si>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</si>
  <si>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</si>
  <si>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</si>
  <si>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</si>
  <si>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</si>
  <si>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</si>
  <si>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</si>
  <si>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</si>
  <si>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</si>
  <si>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</si>
  <si>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</si>
  <si>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</si>
  <si>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</si>
  <si>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</si>
  <si>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</si>
  <si>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</si>
  <si>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</si>
  <si>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</si>
  <si>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</si>
  <si>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</si>
  <si>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</si>
  <si>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</si>
  <si>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</si>
  <si>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</si>
  <si>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</si>
  <si>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</si>
  <si>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</si>
  <si>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</si>
  <si>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</si>
  <si>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</si>
  <si>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</si>
  <si>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</si>
  <si>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</si>
  <si>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</si>
  <si>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</si>
  <si>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</si>
  <si>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</si>
  <si>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</si>
  <si>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</si>
  <si>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</si>
  <si>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</si>
  <si>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</si>
  <si>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</si>
  <si>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</si>
  <si>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</si>
  <si>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</si>
  <si>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</si>
  <si>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</si>
  <si>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</si>
  <si>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</si>
  <si>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</si>
  <si>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</si>
  <si>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</si>
  <si>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</si>
  <si>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</si>
  <si>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</si>
  <si>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</si>
  <si>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</si>
  <si>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</si>
  <si>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</si>
  <si>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</si>
  <si>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</si>
  <si>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</si>
  <si>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</si>
  <si>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</si>
  <si>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</si>
  <si>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</si>
  <si>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</si>
  <si>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</si>
  <si>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</si>
  <si>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</si>
  <si>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</si>
  <si>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</si>
  <si>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</si>
  <si>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</si>
  <si>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</si>
  <si>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</si>
  <si>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</si>
  <si>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</si>
  <si>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</si>
  <si>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</si>
  <si>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</si>
  <si>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</si>
  <si>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</si>
  <si>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</si>
  <si>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</si>
  <si>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</si>
  <si>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</si>
  <si>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</si>
  <si>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</si>
  <si>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</si>
  <si>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</si>
  <si>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</si>
  <si>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</si>
  <si>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</si>
  <si>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</si>
  <si>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</si>
  <si>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</si>
  <si>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</si>
  <si>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</si>
  <si>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</si>
  <si>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</si>
  <si>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</si>
  <si>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</si>
  <si>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</si>
  <si>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</si>
  <si>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</si>
  <si>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</si>
  <si>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</si>
  <si>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</si>
  <si>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</si>
  <si>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</si>
  <si>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</si>
  <si>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</si>
  <si>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</si>
  <si>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</si>
  <si>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</si>
  <si>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</si>
  <si>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</si>
  <si>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</si>
  <si>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</si>
  <si>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</si>
  <si>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</si>
  <si>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</si>
  <si>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</si>
  <si>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</si>
  <si>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</si>
  <si>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</si>
  <si>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</si>
  <si>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</si>
  <si>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</si>
  <si>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</si>
  <si>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</si>
  <si>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</si>
  <si>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</si>
  <si>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</si>
  <si>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</si>
  <si>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</si>
  <si>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</si>
  <si>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</si>
  <si>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</si>
  <si>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</si>
  <si>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</si>
  <si>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</si>
  <si>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</si>
  <si>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</si>
  <si>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</si>
  <si>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</si>
  <si>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</si>
  <si>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</si>
  <si>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</si>
  <si>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</si>
  <si>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</si>
  <si>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</si>
  <si>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</si>
  <si>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</si>
  <si>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</si>
  <si>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</si>
  <si>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</si>
  <si>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</si>
  <si>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</si>
  <si>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</si>
  <si>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</si>
  <si>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</si>
  <si>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</si>
  <si>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</si>
  <si>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</si>
  <si>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</si>
  <si>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</si>
  <si>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</si>
  <si>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</si>
  <si>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</si>
  <si>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</si>
  <si>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</si>
  <si>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</si>
  <si>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</si>
  <si>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</si>
  <si>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</si>
  <si>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</si>
  <si>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</si>
  <si>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</si>
  <si>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</si>
  <si>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</si>
  <si>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</si>
  <si>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</si>
  <si>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</si>
  <si>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</si>
  <si>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</si>
  <si>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</si>
  <si>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</si>
  <si>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</si>
  <si>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</si>
  <si>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</si>
  <si>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</si>
  <si>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</si>
  <si>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</si>
  <si>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</si>
  <si>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</si>
  <si>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</si>
  <si>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</si>
  <si>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</si>
  <si>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</si>
  <si>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</si>
  <si>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</si>
  <si>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</si>
  <si>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</si>
  <si>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</si>
  <si>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</si>
  <si>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</si>
  <si>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</si>
  <si>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</si>
  <si>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</si>
  <si>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</si>
  <si>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</si>
  <si>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</si>
  <si>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</si>
  <si>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</si>
  <si>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</si>
  <si>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</si>
  <si>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</si>
  <si>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</si>
  <si>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</si>
  <si>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</si>
  <si>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</si>
  <si>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</si>
  <si>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</si>
  <si>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</si>
  <si>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</si>
  <si>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</si>
  <si>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</si>
  <si>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</si>
  <si>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</si>
  <si>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</si>
  <si>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</si>
  <si>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</si>
  <si>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</si>
  <si>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</si>
  <si>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</si>
  <si>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</si>
  <si>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</si>
  <si>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</si>
  <si>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</si>
  <si>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</si>
  <si>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</si>
  <si>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</si>
  <si>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</si>
  <si>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</si>
  <si>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</si>
  <si>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</si>
  <si>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</si>
  <si>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</si>
  <si>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</si>
  <si>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</si>
  <si>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</si>
  <si>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</si>
  <si>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</si>
  <si>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</si>
  <si>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</si>
  <si>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</si>
  <si>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</si>
  <si>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</si>
  <si>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</si>
  <si>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</si>
  <si>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</si>
  <si>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</si>
  <si>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</si>
  <si>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</si>
  <si>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</si>
  <si>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</si>
  <si>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</si>
  <si>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</si>
  <si>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</si>
  <si>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</si>
  <si>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</si>
  <si>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</si>
  <si>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</si>
  <si>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</si>
  <si>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</si>
  <si>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</si>
  <si>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</si>
  <si>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</si>
  <si>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</si>
  <si>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</si>
  <si>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</si>
  <si>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</si>
  <si>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</si>
  <si>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</si>
  <si>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</si>
  <si>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</si>
  <si>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</si>
  <si>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</si>
  <si>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</si>
  <si>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</si>
  <si>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</si>
  <si>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</si>
  <si>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</si>
  <si>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</si>
  <si>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</si>
  <si>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</si>
  <si>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</si>
  <si>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</si>
  <si>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</si>
  <si>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</si>
  <si>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</si>
  <si>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</si>
  <si>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</si>
  <si>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</si>
  <si>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</si>
  <si>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</si>
  <si>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</si>
  <si>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</si>
  <si>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</si>
  <si>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</si>
  <si>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</si>
  <si>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</si>
  <si>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</si>
  <si>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</si>
  <si>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</si>
  <si>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</si>
  <si>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</si>
  <si>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</si>
  <si>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</si>
  <si>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</si>
  <si>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</si>
  <si>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</si>
  <si>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</si>
  <si>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</si>
  <si>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</si>
  <si>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</si>
  <si>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</si>
  <si>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</si>
  <si>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</si>
  <si>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</si>
  <si>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</si>
  <si>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</si>
  <si>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</si>
  <si>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</si>
  <si>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</si>
  <si>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</si>
  <si>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</si>
  <si>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</si>
  <si>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</si>
  <si>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</si>
  <si>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</si>
  <si>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</si>
  <si>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</si>
  <si>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</si>
  <si>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</si>
  <si>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</si>
  <si>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</si>
  <si>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</si>
  <si>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</si>
  <si>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</si>
  <si>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</si>
  <si>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</si>
  <si>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</si>
  <si>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</si>
  <si>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</si>
  <si>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</si>
  <si>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</si>
  <si>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</si>
  <si>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</si>
  <si>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</si>
  <si>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</si>
  <si>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</si>
  <si>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</si>
  <si>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</si>
  <si>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</si>
  <si>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</si>
  <si>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</si>
  <si>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</si>
  <si>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</si>
  <si>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</si>
  <si>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</si>
  <si>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</si>
  <si>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</si>
  <si>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</si>
  <si>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</si>
  <si>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</si>
  <si>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</si>
  <si>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</si>
  <si>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</si>
  <si>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</si>
  <si>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</si>
  <si>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</si>
  <si>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</si>
  <si>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</si>
  <si>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</si>
  <si>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</si>
  <si>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</si>
  <si>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</si>
  <si>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</si>
  <si>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</si>
  <si>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</si>
  <si>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</si>
  <si>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</si>
  <si>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</si>
  <si>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</si>
  <si>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</si>
  <si>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</si>
  <si>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</si>
  <si>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</si>
  <si>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</si>
  <si>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</si>
  <si>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</si>
  <si>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</si>
  <si>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</si>
  <si>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</si>
  <si>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</si>
  <si>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</si>
  <si>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</si>
  <si>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</si>
  <si>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</si>
  <si>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</si>
  <si>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</si>
  <si>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</si>
  <si>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</si>
  <si>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</si>
  <si>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</si>
  <si>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</si>
  <si>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</si>
  <si>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</si>
  <si>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</si>
  <si>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</si>
  <si>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</si>
  <si>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</si>
  <si>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</si>
  <si>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</si>
  <si>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</si>
  <si>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</si>
  <si>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</si>
  <si>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</si>
  <si>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</si>
  <si>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</si>
  <si>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</si>
  <si>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</si>
  <si>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</si>
  <si>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</si>
  <si>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</si>
  <si>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</si>
  <si>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</si>
  <si>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</si>
  <si>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</si>
  <si>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</si>
  <si>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</si>
  <si>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</si>
  <si>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</si>
  <si>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</si>
  <si>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</si>
  <si>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</si>
  <si>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</si>
  <si>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</si>
  <si>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</si>
  <si>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</si>
  <si>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</si>
  <si>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</si>
  <si>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</si>
  <si>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</si>
  <si>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</si>
  <si>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</si>
  <si>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</si>
  <si>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</si>
  <si>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</si>
  <si>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</si>
  <si>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</si>
  <si>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</si>
  <si>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</si>
  <si>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</si>
  <si>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</si>
  <si>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</si>
  <si>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</si>
  <si>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</si>
  <si>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</si>
  <si>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</si>
  <si>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</si>
  <si>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</si>
  <si>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</si>
  <si>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</si>
  <si>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</si>
  <si>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</si>
  <si>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</si>
  <si>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</si>
  <si>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</si>
  <si>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</si>
  <si>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</si>
  <si>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</si>
  <si>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</si>
  <si>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</si>
  <si>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</si>
  <si>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</si>
  <si>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</si>
  <si>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</si>
  <si>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</si>
  <si>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</si>
  <si>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</si>
  <si>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</si>
  <si>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</si>
  <si>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</si>
  <si>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</si>
  <si>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</si>
  <si>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</si>
  <si>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</si>
  <si>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</si>
  <si>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</si>
  <si>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</si>
  <si>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</si>
  <si>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</si>
  <si>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</si>
  <si>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</si>
  <si>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</si>
  <si>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</si>
  <si>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</si>
  <si>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</si>
  <si>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</si>
  <si>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</si>
  <si>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</si>
  <si>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</si>
  <si>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</si>
  <si>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</si>
  <si>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</si>
  <si>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</si>
  <si>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</si>
  <si>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</si>
  <si>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</si>
  <si>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</si>
  <si>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</si>
  <si>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</si>
  <si>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</si>
  <si>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</si>
  <si>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</si>
  <si>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</si>
  <si>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</si>
  <si>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</si>
  <si>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</si>
  <si>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</si>
  <si>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</si>
  <si>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</si>
  <si>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</si>
  <si>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</si>
  <si>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</si>
  <si>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</si>
  <si>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</si>
  <si>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</si>
  <si>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</si>
  <si>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</si>
  <si>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</si>
  <si>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</si>
  <si>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</si>
  <si>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</si>
  <si>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</si>
  <si>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</si>
  <si>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</si>
  <si>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</si>
  <si>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</si>
  <si>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</si>
  <si>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</si>
  <si>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</si>
  <si>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</si>
  <si>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</si>
  <si>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</si>
  <si>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</si>
  <si>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</si>
  <si>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</si>
  <si>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</si>
  <si>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</si>
  <si>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</si>
  <si>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</si>
  <si>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</si>
  <si>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</si>
  <si>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</si>
  <si>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</si>
  <si>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</si>
  <si>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</si>
  <si>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</si>
  <si>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</si>
  <si>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</si>
  <si>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</si>
  <si>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</si>
  <si>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</si>
  <si>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</si>
  <si>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</si>
  <si>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</si>
  <si>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</si>
  <si>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</si>
  <si>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</si>
  <si>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</si>
  <si>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</si>
  <si>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</si>
  <si>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</si>
  <si>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</si>
  <si>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</si>
  <si>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</si>
  <si>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</si>
  <si>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</si>
  <si>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</si>
  <si>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</si>
  <si>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</si>
  <si>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</si>
  <si>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</si>
  <si>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</si>
  <si>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</si>
  <si>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</si>
  <si>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</si>
  <si>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</si>
  <si>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</si>
  <si>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</si>
  <si>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</si>
  <si>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</si>
  <si>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</si>
  <si>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</si>
  <si>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</si>
  <si>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</si>
  <si>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</si>
  <si>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</si>
  <si>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</si>
  <si>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</si>
  <si>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</si>
  <si>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</si>
  <si>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</si>
  <si>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</si>
  <si>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</si>
  <si>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</si>
  <si>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</si>
  <si>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</si>
  <si>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</si>
  <si>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</si>
  <si>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</si>
  <si>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</si>
  <si>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</si>
  <si>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</si>
  <si>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</si>
  <si>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</si>
  <si>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</si>
  <si>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</si>
  <si>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</si>
  <si>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</si>
  <si>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</si>
  <si>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</si>
  <si>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</si>
  <si>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</si>
  <si>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</si>
  <si>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</si>
  <si>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</si>
  <si>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</si>
  <si>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</si>
  <si>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</si>
  <si>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</si>
  <si>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</si>
  <si>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</si>
  <si>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</si>
  <si>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</si>
  <si>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</si>
  <si>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</si>
  <si>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</si>
  <si>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</si>
  <si>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</si>
  <si>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</si>
  <si>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</si>
  <si>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</si>
  <si>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</si>
  <si>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</si>
  <si>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</si>
  <si>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</si>
  <si>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</si>
  <si>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</si>
  <si>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</si>
  <si>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</si>
  <si>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</si>
  <si>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</si>
  <si>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</si>
  <si>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</si>
  <si>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</si>
  <si>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</si>
  <si>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</si>
  <si>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</si>
  <si>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</si>
  <si>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</si>
  <si>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</si>
  <si>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</si>
  <si>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</si>
  <si>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</si>
  <si>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</si>
  <si>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</si>
  <si>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</si>
  <si>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</si>
  <si>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</si>
  <si>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</si>
  <si>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</si>
  <si>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</si>
  <si>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</si>
  <si>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</si>
  <si>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</si>
  <si>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</si>
  <si>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</si>
  <si>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</si>
  <si>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</si>
  <si>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</si>
  <si>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</si>
  <si>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</si>
  <si>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</si>
  <si>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</si>
  <si>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</si>
  <si>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</si>
  <si>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</si>
  <si>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</si>
  <si>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</si>
  <si>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</si>
  <si>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</si>
  <si>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</si>
  <si>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</si>
  <si>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</si>
  <si>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</si>
  <si>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</si>
  <si>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</si>
  <si>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</si>
  <si>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</si>
  <si>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</si>
  <si>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</si>
  <si>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</si>
  <si>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</si>
  <si>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</si>
  <si>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</si>
  <si>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</si>
  <si>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</si>
  <si>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</si>
  <si>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</si>
  <si>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</si>
  <si>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</si>
  <si>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</si>
  <si>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</si>
  <si>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</si>
  <si>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</si>
  <si>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</si>
  <si>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</si>
  <si>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</si>
  <si>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</si>
  <si>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</si>
  <si>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</si>
  <si>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</si>
  <si>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</si>
  <si>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</si>
  <si>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</si>
  <si>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</si>
  <si>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</si>
  <si>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</si>
  <si>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</si>
  <si>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</si>
  <si>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</si>
  <si>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</si>
  <si>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</si>
  <si>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</si>
  <si>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</si>
  <si>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</si>
  <si>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</si>
  <si>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</si>
  <si>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</si>
  <si>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</si>
  <si>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</si>
  <si>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</si>
  <si>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</si>
  <si>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</si>
  <si>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</si>
  <si>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</si>
  <si>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</si>
  <si>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</si>
  <si>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</si>
  <si>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</si>
  <si>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</si>
  <si>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</si>
  <si>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</si>
  <si>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</si>
  <si>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</si>
  <si>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</si>
  <si>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</si>
  <si>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</si>
  <si>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</si>
  <si>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</si>
  <si>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</si>
  <si>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</si>
  <si>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</si>
  <si>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</si>
  <si>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</si>
  <si>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</si>
  <si>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</si>
  <si>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</si>
  <si>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</si>
  <si>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</si>
  <si>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</si>
  <si>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</si>
  <si>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</si>
  <si>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</si>
  <si>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</si>
  <si>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</si>
  <si>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</si>
  <si>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</si>
  <si>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</si>
  <si>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</si>
  <si>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</si>
  <si>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</si>
  <si>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</si>
  <si>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</si>
  <si>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</si>
  <si>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</si>
  <si>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</si>
  <si>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</si>
  <si>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</si>
  <si>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</si>
  <si>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</si>
  <si>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</si>
  <si>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</si>
  <si>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</si>
  <si>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</si>
  <si>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</si>
  <si>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</si>
  <si>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</si>
  <si>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</si>
  <si>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</si>
  <si>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</si>
  <si>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</si>
  <si>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</si>
  <si>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</si>
  <si>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</si>
  <si>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</si>
  <si>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</si>
  <si>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</si>
  <si>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</si>
  <si>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</si>
  <si>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</si>
  <si>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</si>
  <si>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</si>
  <si>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</si>
  <si>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</si>
  <si>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</si>
  <si>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</si>
  <si>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</si>
  <si>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</si>
  <si>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</si>
  <si>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</si>
  <si>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</si>
  <si>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</si>
  <si>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</si>
  <si>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</si>
  <si>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</si>
  <si>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</si>
  <si>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</si>
  <si>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</si>
  <si>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</si>
  <si>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</si>
  <si>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</si>
  <si>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</si>
  <si>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</si>
  <si>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</si>
  <si>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</si>
  <si>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</si>
  <si>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</si>
  <si>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</si>
  <si>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</si>
  <si>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</si>
  <si>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</si>
  <si>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</si>
  <si>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</si>
  <si>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</si>
  <si>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</si>
  <si>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</si>
  <si>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</si>
  <si>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</si>
  <si>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</si>
  <si>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</si>
  <si>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</si>
  <si>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</si>
  <si>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</si>
  <si>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</si>
  <si>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</si>
  <si>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</si>
  <si>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</si>
  <si>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</si>
  <si>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</si>
  <si>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</si>
  <si>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</si>
  <si>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</si>
  <si>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</si>
  <si>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</si>
  <si>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</si>
  <si>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</si>
  <si>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</si>
  <si>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</si>
  <si>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</si>
  <si>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</si>
  <si>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</si>
  <si>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</si>
  <si>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</si>
  <si>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</si>
  <si>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</si>
  <si>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</si>
  <si>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</si>
  <si>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</si>
  <si>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</si>
  <si>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</si>
  <si>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</si>
  <si>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</si>
  <si>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</si>
  <si>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</si>
  <si>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</si>
  <si>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</si>
  <si>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</si>
  <si>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</si>
  <si>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</si>
  <si>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</si>
  <si>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</si>
  <si>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</si>
  <si>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</si>
  <si>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</si>
  <si>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</si>
  <si>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</si>
  <si>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</si>
  <si>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</si>
  <si>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</si>
  <si>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</si>
  <si>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</si>
  <si>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</si>
  <si>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</si>
  <si>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</si>
  <si>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</si>
  <si>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</si>
  <si>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</si>
  <si>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</si>
  <si>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</si>
  <si>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</si>
  <si>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</si>
  <si>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</si>
  <si>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</si>
  <si>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</si>
  <si>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</si>
  <si>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</si>
  <si>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</si>
  <si>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</si>
  <si>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</si>
  <si>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</si>
  <si>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</si>
  <si>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</si>
  <si>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</si>
  <si>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</si>
  <si>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</si>
  <si>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</si>
  <si>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</si>
  <si>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</si>
  <si>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</si>
  <si>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</si>
  <si>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</si>
  <si>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</si>
  <si>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</si>
  <si>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</si>
  <si>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</si>
  <si>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</si>
  <si>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</si>
  <si>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</si>
  <si>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</si>
  <si>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</si>
  <si>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</si>
  <si>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</si>
  <si>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</si>
  <si>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</si>
  <si>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</si>
  <si>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</si>
  <si>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</si>
  <si>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</si>
  <si>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</si>
  <si>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</si>
  <si>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</si>
  <si>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</si>
  <si>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</si>
  <si>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</si>
  <si>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</si>
  <si>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</si>
  <si>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</si>
  <si>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</si>
  <si>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</si>
  <si>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</si>
  <si>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</si>
  <si>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</si>
  <si>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</si>
  <si>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</si>
  <si>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</si>
  <si>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</si>
  <si>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</si>
  <si>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</si>
  <si>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</si>
  <si>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</si>
  <si>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</si>
  <si>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</si>
  <si>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</si>
  <si>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</si>
  <si>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</si>
  <si>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</si>
  <si>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</si>
  <si>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</si>
  <si>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</si>
  <si>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</si>
  <si>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</si>
  <si>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</si>
  <si>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</si>
  <si>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</si>
  <si>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</si>
  <si>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</si>
  <si>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</si>
  <si>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</si>
  <si>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</si>
  <si>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</si>
  <si>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</si>
  <si>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</si>
  <si>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</si>
  <si>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</si>
  <si>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</si>
  <si>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</si>
  <si>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</si>
  <si>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</si>
  <si>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</si>
  <si>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</si>
  <si>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</si>
  <si>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</si>
  <si>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</si>
  <si>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</si>
  <si>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</si>
  <si>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</si>
  <si>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</si>
  <si>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</si>
  <si>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</si>
  <si>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</si>
  <si>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</si>
  <si>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</si>
  <si>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</si>
  <si>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</si>
  <si>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</si>
  <si>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</si>
  <si>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</si>
  <si>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</si>
  <si>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</si>
  <si>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</si>
  <si>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</si>
  <si>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</si>
  <si>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</si>
  <si>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</si>
  <si>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</si>
  <si>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</si>
  <si>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</si>
  <si>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</si>
  <si>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</si>
  <si>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</si>
  <si>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</si>
  <si>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</si>
  <si>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</si>
  <si>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</si>
  <si>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</si>
  <si>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</si>
  <si>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</si>
  <si>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</si>
  <si>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</si>
  <si>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</si>
  <si>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</si>
  <si>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</si>
  <si>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</si>
  <si>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</si>
  <si>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</si>
  <si>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</si>
  <si>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</si>
  <si>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</si>
  <si>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</si>
  <si>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</si>
  <si>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</si>
  <si>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</si>
  <si>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</si>
  <si>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</si>
  <si>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</si>
  <si>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</si>
  <si>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</si>
  <si>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</si>
  <si>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</si>
  <si>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</si>
  <si>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</si>
  <si>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</si>
  <si>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</si>
  <si>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</si>
  <si>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</si>
  <si>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</si>
  <si>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</si>
  <si>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</si>
  <si>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</si>
  <si>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</si>
  <si>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</si>
  <si>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</si>
  <si>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</si>
  <si>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</si>
  <si>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</si>
  <si>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</si>
  <si>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</si>
  <si>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</si>
  <si>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</si>
  <si>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</si>
  <si>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</si>
  <si>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</si>
  <si>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</si>
  <si>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</si>
  <si>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</si>
  <si>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</si>
  <si>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</si>
  <si>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</si>
  <si>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</si>
  <si>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</si>
  <si>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</si>
  <si>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</si>
  <si>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</si>
  <si>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</si>
  <si>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</si>
  <si>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</si>
  <si>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</si>
  <si>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</si>
  <si>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</si>
  <si>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</si>
  <si>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</si>
  <si>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</si>
  <si>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</si>
  <si>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</si>
  <si>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</si>
  <si>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</si>
  <si>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</si>
  <si>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</si>
  <si>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</si>
  <si>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</si>
  <si>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</si>
  <si>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</si>
  <si>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</si>
  <si>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</si>
  <si>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</si>
  <si>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</si>
  <si>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</si>
  <si>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</si>
  <si>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</si>
  <si>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</si>
  <si>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</si>
  <si>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</si>
  <si>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</si>
  <si>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</si>
  <si>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</si>
  <si>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</si>
  <si>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</si>
  <si>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</si>
  <si>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</si>
  <si>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</si>
  <si>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</si>
  <si>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</si>
  <si>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</si>
  <si>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</si>
  <si>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</si>
  <si>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</si>
  <si>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</si>
  <si>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</si>
  <si>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</si>
  <si>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</si>
  <si>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</si>
  <si>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</si>
  <si>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</si>
  <si>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</si>
  <si>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</si>
  <si>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</si>
  <si>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</si>
  <si>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</si>
  <si>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</si>
  <si>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</si>
  <si>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</si>
  <si>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</si>
  <si>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</si>
  <si>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</si>
  <si>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</si>
  <si>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</si>
  <si>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</si>
  <si>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</si>
  <si>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</si>
  <si>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</si>
  <si>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</si>
  <si>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</si>
  <si>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</si>
  <si>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</si>
  <si>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</si>
  <si>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</si>
  <si>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</si>
  <si>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</si>
  <si>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</si>
  <si>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</si>
  <si>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</si>
  <si>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</si>
  <si>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</si>
  <si>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</si>
  <si>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</si>
  <si>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</si>
  <si>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</si>
  <si>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</si>
  <si>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</si>
  <si>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</si>
  <si>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</si>
  <si>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</si>
  <si>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</si>
  <si>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</si>
  <si>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</si>
  <si>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</si>
  <si>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</si>
  <si>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</si>
  <si>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</si>
  <si>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</si>
  <si>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</si>
  <si>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</si>
  <si>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</si>
  <si>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</si>
  <si>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</si>
  <si>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</si>
  <si>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</si>
  <si>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</si>
  <si>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</si>
  <si>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</si>
  <si>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</si>
  <si>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</si>
  <si>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</si>
  <si>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</si>
  <si>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</si>
  <si>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</si>
  <si>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</si>
  <si>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</si>
  <si>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</si>
  <si>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</si>
  <si>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</si>
  <si>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</si>
  <si>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</si>
  <si>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</si>
  <si>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</si>
  <si>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</si>
  <si>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</si>
  <si>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</si>
  <si>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</si>
  <si>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</si>
  <si>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</si>
  <si>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</si>
  <si>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</si>
  <si>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</si>
  <si>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</si>
  <si>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</si>
  <si>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</si>
  <si>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</si>
  <si>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</si>
  <si>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</si>
  <si>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</si>
  <si>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</si>
  <si>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</si>
  <si>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</si>
  <si>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</si>
  <si>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</si>
  <si>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</si>
  <si>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</si>
  <si>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</si>
  <si>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</si>
  <si>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</si>
  <si>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</si>
  <si>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</si>
  <si>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</si>
  <si>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</si>
  <si>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</si>
  <si>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</si>
  <si>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</si>
  <si>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</si>
  <si>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</si>
  <si>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</si>
  <si>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</si>
  <si>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</si>
  <si>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</si>
  <si>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</si>
  <si>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</si>
  <si>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</si>
  <si>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</si>
  <si>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</si>
  <si>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</si>
  <si>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</si>
  <si>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</si>
  <si>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</si>
  <si>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</si>
  <si>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</si>
  <si>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</si>
  <si>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</si>
  <si>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</si>
  <si>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</si>
  <si>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</si>
  <si>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</si>
  <si>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</si>
  <si>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</si>
  <si>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</si>
  <si>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</si>
  <si>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</si>
  <si>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</si>
  <si>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</si>
  <si>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</si>
  <si>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</si>
  <si>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</si>
  <si>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</si>
  <si>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</si>
  <si>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</si>
  <si>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</si>
  <si>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</si>
  <si>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</si>
  <si>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</si>
  <si>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</si>
  <si>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</si>
  <si>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</si>
  <si>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</si>
  <si>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</si>
  <si>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</si>
  <si>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</si>
  <si>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</si>
  <si>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</si>
  <si>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</si>
  <si>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</si>
  <si>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</si>
  <si>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</si>
  <si>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</si>
  <si>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</si>
  <si>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</si>
  <si>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</si>
  <si>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</si>
  <si>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</si>
  <si>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</si>
  <si>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</si>
  <si>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</si>
  <si>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</si>
  <si>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</si>
  <si>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</si>
  <si>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</si>
  <si>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</si>
  <si>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</si>
  <si>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</si>
  <si>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</si>
  <si>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</si>
  <si>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</si>
  <si>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</si>
  <si>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</si>
  <si>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</si>
  <si>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</si>
  <si>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</si>
  <si>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</si>
  <si>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</si>
  <si>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</si>
  <si>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</si>
  <si>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</si>
  <si>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</si>
  <si>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</si>
  <si>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</si>
  <si>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</si>
  <si>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</si>
  <si>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</si>
  <si>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</si>
  <si>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</si>
  <si>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</si>
  <si>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</si>
  <si>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</si>
  <si>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</si>
  <si>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</si>
  <si>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</si>
  <si>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</si>
  <si>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</si>
  <si>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</si>
  <si>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</si>
  <si>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</si>
  <si>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</si>
  <si>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</si>
  <si>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</si>
  <si>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</si>
  <si>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</si>
  <si>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</si>
  <si>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</si>
  <si>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</si>
  <si>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</si>
  <si>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</si>
  <si>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</si>
  <si>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</si>
  <si>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</si>
  <si>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</si>
  <si>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</si>
  <si>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</si>
  <si>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</si>
  <si>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</si>
  <si>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</si>
  <si>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</si>
  <si>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</si>
  <si>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</si>
  <si>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</si>
  <si>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</si>
  <si>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</si>
  <si>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</si>
  <si>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</si>
  <si>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</si>
  <si>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</si>
  <si>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</si>
  <si>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</si>
  <si>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</si>
  <si>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</si>
  <si>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</si>
  <si>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</si>
  <si>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</si>
  <si>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</si>
  <si>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</si>
  <si>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</si>
  <si>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</si>
  <si>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</si>
  <si>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</si>
  <si>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</si>
  <si>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</si>
  <si>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</si>
  <si>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</si>
  <si>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</si>
  <si>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</si>
  <si>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</si>
  <si>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</si>
  <si>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</si>
  <si>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</si>
  <si>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</si>
  <si>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</si>
  <si>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</si>
  <si>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</si>
  <si>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</si>
  <si>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</si>
  <si>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</si>
  <si>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</si>
  <si>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</si>
  <si>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</si>
  <si>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</si>
  <si>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</si>
  <si>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</si>
  <si>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</si>
  <si>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</si>
  <si>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</si>
  <si>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</si>
  <si>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</si>
  <si>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</si>
  <si>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</si>
  <si>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</si>
  <si>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</si>
  <si>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</si>
  <si>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</si>
  <si>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</si>
  <si>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</si>
  <si>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</si>
  <si>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</si>
  <si>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</si>
  <si>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</si>
  <si>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</si>
  <si>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</si>
  <si>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</si>
  <si>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</si>
  <si>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</si>
  <si>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</si>
  <si>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</si>
  <si>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</si>
  <si>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</si>
  <si>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</si>
  <si>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</si>
  <si>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</si>
  <si>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</si>
  <si>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</si>
  <si>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</si>
  <si>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</si>
  <si>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</si>
  <si>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</si>
  <si>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</si>
  <si>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</si>
  <si>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</si>
  <si>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</si>
  <si>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</si>
  <si>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</si>
  <si>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</si>
  <si>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</si>
  <si>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</si>
  <si>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</si>
  <si>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</si>
  <si>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</si>
  <si>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</si>
  <si>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</si>
  <si>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</si>
  <si>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</si>
  <si>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</si>
  <si>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</si>
  <si>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</si>
  <si>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</si>
  <si>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</si>
  <si>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</si>
  <si>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</si>
  <si>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</si>
  <si>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</si>
  <si>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</si>
  <si>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</si>
  <si>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</si>
  <si>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</si>
  <si>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</si>
  <si>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</si>
  <si>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</si>
  <si>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</si>
  <si>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</si>
  <si>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</si>
  <si>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</si>
  <si>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</si>
  <si>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</si>
  <si>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</si>
  <si>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</si>
  <si>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</si>
  <si>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</si>
  <si>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</si>
  <si>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</si>
  <si>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</si>
  <si>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</si>
  <si>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</si>
  <si>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</si>
  <si>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</si>
  <si>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</si>
  <si>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</si>
  <si>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</si>
  <si>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</si>
  <si>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</si>
  <si>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</si>
  <si>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</si>
  <si>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</si>
  <si>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</si>
  <si>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</si>
  <si>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</si>
  <si>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</si>
  <si>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</si>
  <si>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</si>
  <si>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</si>
  <si>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</si>
  <si>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</si>
  <si>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</si>
  <si>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</si>
  <si>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</si>
  <si>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</si>
  <si>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</si>
  <si>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</si>
  <si>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</si>
  <si>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</si>
  <si>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</si>
  <si>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</si>
  <si>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</si>
  <si>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</si>
  <si>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</si>
  <si>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</si>
  <si>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</si>
  <si>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</si>
  <si>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</si>
  <si>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</si>
  <si>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</si>
  <si>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</si>
  <si>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</si>
  <si>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</si>
  <si>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</si>
  <si>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</si>
  <si>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</si>
  <si>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</si>
  <si>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</si>
  <si>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</si>
  <si>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</si>
  <si>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</si>
  <si>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</si>
  <si>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</si>
  <si>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</si>
  <si>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</si>
  <si>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</si>
  <si>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</si>
  <si>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</si>
  <si>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</si>
  <si>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</si>
  <si>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</si>
  <si>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</si>
  <si>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</si>
  <si>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</si>
  <si>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</si>
  <si>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</si>
  <si>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</si>
  <si>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</si>
  <si>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</si>
  <si>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</si>
  <si>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</si>
  <si>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</si>
  <si>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</si>
  <si>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</si>
  <si>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</si>
  <si>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</si>
  <si>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</si>
  <si>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</si>
  <si>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</si>
  <si>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</si>
  <si>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</si>
  <si>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</si>
  <si>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</si>
  <si>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</si>
  <si>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</si>
  <si>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</si>
  <si>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</si>
  <si>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</si>
  <si>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</si>
  <si>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</si>
  <si>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</si>
  <si>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</si>
  <si>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</si>
  <si>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</si>
  <si>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</si>
  <si>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</si>
  <si>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</si>
  <si>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</si>
  <si>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</si>
  <si>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</si>
  <si>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</si>
  <si>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</si>
  <si>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</si>
  <si>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</si>
  <si>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</si>
  <si>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</si>
  <si>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</si>
  <si>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</si>
  <si>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</si>
  <si>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</si>
  <si>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</si>
  <si>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</si>
  <si>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</si>
  <si>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</si>
  <si>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</si>
  <si>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</si>
  <si>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</si>
  <si>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</si>
  <si>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</si>
  <si>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</si>
  <si>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</si>
  <si>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</si>
  <si>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</si>
  <si>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</si>
  <si>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</si>
  <si>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</si>
  <si>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</si>
  <si>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</si>
  <si>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</si>
  <si>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</si>
  <si>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</si>
  <si>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</si>
  <si>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</si>
  <si>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</si>
  <si>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</si>
  <si>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</si>
  <si>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</si>
  <si>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</si>
  <si>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</si>
  <si>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</si>
  <si>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</si>
  <si>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</si>
  <si>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</si>
  <si>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</si>
  <si>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</si>
  <si>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</si>
  <si>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</si>
  <si>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</si>
  <si>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</si>
  <si>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</si>
  <si>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</si>
  <si>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</si>
  <si>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</si>
  <si>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</si>
  <si>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</si>
  <si>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</si>
  <si>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</si>
  <si>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</si>
  <si>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</si>
  <si>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</si>
  <si>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</si>
  <si>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</si>
  <si>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</si>
  <si>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</si>
  <si>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</si>
  <si>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</si>
  <si>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</si>
  <si>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</si>
  <si>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</si>
  <si>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</si>
  <si>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</si>
  <si>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</si>
  <si>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</si>
  <si>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</si>
  <si>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</si>
  <si>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</si>
  <si>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</si>
  <si>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</si>
  <si>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</si>
  <si>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</si>
  <si>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</si>
  <si>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</si>
  <si>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</si>
  <si>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</si>
  <si>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</si>
  <si>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</si>
  <si>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</si>
  <si>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</si>
  <si>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</si>
  <si>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</si>
  <si>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</si>
  <si>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</si>
  <si>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</si>
  <si>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</si>
  <si>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</si>
  <si>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</si>
  <si>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</si>
  <si>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</si>
  <si>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</si>
  <si>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</si>
  <si>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</si>
  <si>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</si>
  <si>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</si>
  <si>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</si>
  <si>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</si>
  <si>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</si>
  <si>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</si>
  <si>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</si>
  <si>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</si>
  <si>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</si>
  <si>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</si>
  <si>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</si>
  <si>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</si>
  <si>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</si>
  <si>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</si>
  <si>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</si>
  <si>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</si>
  <si>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</si>
  <si>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</si>
  <si>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</si>
  <si>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</si>
  <si>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</si>
  <si>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</si>
  <si>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</si>
  <si>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</si>
  <si>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</si>
  <si>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</si>
  <si>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</si>
  <si>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</si>
  <si>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</si>
  <si>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</si>
  <si>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</si>
  <si>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</si>
  <si>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</si>
  <si>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</si>
  <si>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</si>
  <si>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</si>
  <si>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</si>
  <si>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</si>
  <si>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</si>
  <si>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</si>
  <si>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</si>
  <si>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</si>
  <si>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</si>
  <si>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</si>
  <si>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</si>
  <si>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</si>
  <si>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</si>
  <si>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</si>
  <si>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</si>
  <si>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</si>
  <si>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</si>
  <si>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</si>
  <si>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</si>
  <si>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</si>
  <si>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</si>
  <si>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</si>
  <si>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</si>
  <si>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</si>
  <si>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</si>
  <si>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</si>
  <si>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</si>
  <si>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</si>
  <si>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</si>
  <si>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</si>
  <si>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</si>
  <si>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</si>
  <si>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</si>
  <si>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</si>
  <si>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</si>
  <si>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</si>
  <si>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</si>
  <si>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</si>
  <si>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</si>
  <si>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</si>
  <si>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</si>
  <si>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</si>
  <si>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</si>
  <si>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</si>
  <si>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</si>
  <si>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</si>
  <si>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</si>
  <si>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</si>
  <si>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</si>
  <si>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</si>
  <si>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</si>
  <si>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</si>
  <si>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</si>
  <si>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</si>
  <si>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</si>
  <si>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</si>
  <si>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</si>
  <si>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</si>
  <si>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</si>
  <si>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</si>
  <si>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</si>
  <si>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</si>
  <si>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</si>
  <si>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</si>
  <si>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</si>
  <si>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</si>
  <si>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</si>
  <si>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</si>
  <si>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</si>
  <si>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</si>
  <si>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</si>
  <si>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</si>
  <si>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</si>
  <si>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</si>
  <si>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</si>
  <si>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</si>
  <si>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</si>
  <si>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</si>
  <si>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</si>
  <si>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</si>
  <si>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</si>
  <si>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</si>
  <si>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</si>
  <si>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</si>
  <si>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</si>
  <si>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</si>
  <si>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</si>
  <si>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</si>
  <si>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</si>
  <si>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</si>
  <si>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</si>
  <si>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</si>
  <si>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</si>
  <si>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</si>
  <si>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</si>
  <si>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</si>
  <si>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</si>
  <si>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</si>
  <si>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</si>
  <si>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</si>
  <si>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</si>
  <si>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</si>
  <si>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</si>
  <si>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</si>
  <si>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</si>
  <si>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</si>
  <si>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</si>
  <si>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</si>
  <si>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</si>
  <si>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</si>
  <si>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</si>
  <si>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</si>
  <si>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</si>
  <si>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</si>
  <si>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</si>
  <si>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</si>
  <si>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</si>
  <si>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</si>
  <si>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</si>
  <si>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</si>
  <si>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</si>
  <si>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</si>
  <si>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</si>
  <si>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</si>
  <si>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</si>
  <si>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</si>
  <si>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</si>
  <si>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</si>
  <si>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</si>
  <si>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</si>
  <si>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</si>
  <si>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</si>
  <si>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</si>
  <si>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</si>
  <si>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</si>
  <si>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</si>
  <si>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</si>
  <si>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</si>
  <si>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</si>
  <si>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</si>
  <si>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</si>
  <si>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</si>
  <si>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</si>
  <si>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</si>
  <si>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</si>
  <si>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</si>
  <si>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</si>
  <si>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</si>
  <si>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</si>
  <si>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</si>
  <si>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</si>
  <si>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</si>
  <si>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</si>
  <si>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</si>
  <si>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</si>
  <si>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</si>
  <si>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</si>
  <si>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</si>
  <si>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</si>
  <si>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</si>
  <si>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</si>
  <si>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</si>
  <si>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</si>
  <si>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</si>
  <si>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</si>
  <si>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</si>
  <si>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</si>
  <si>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</si>
  <si>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</si>
  <si>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</si>
  <si>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</si>
  <si>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</si>
  <si>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</si>
  <si>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</si>
  <si>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</si>
  <si>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</si>
  <si>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</si>
  <si>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</si>
  <si>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</si>
  <si>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</si>
  <si>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</si>
  <si>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</si>
  <si>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</si>
  <si>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</si>
  <si>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</si>
  <si>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</si>
  <si>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</si>
  <si>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</si>
  <si>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</si>
  <si>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</si>
  <si>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</si>
  <si>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</si>
  <si>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</si>
  <si>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</si>
  <si>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</si>
  <si>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</si>
  <si>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</si>
  <si>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</si>
  <si>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</si>
  <si>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</si>
  <si>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</si>
  <si>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</si>
  <si>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</si>
  <si>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</si>
  <si>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</si>
  <si>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</si>
  <si>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</si>
  <si>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</si>
  <si>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</si>
  <si>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</si>
  <si>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</si>
  <si>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</si>
  <si>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</si>
  <si>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</si>
  <si>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</si>
  <si>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</si>
  <si>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</si>
  <si>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</si>
  <si>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</si>
  <si>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</si>
  <si>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</si>
  <si>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</si>
  <si>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</si>
  <si>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</si>
  <si>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</si>
  <si>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</si>
  <si>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</si>
  <si>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</si>
  <si>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</si>
  <si>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</si>
  <si>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</si>
  <si>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</si>
  <si>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</si>
  <si>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</si>
  <si>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</si>
  <si>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</si>
  <si>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</si>
  <si>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</si>
  <si>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</si>
  <si>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</si>
  <si>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</si>
  <si>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</si>
  <si>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</si>
  <si>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</si>
  <si>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</si>
  <si>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</si>
  <si>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</si>
  <si>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</si>
  <si>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</si>
  <si>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</si>
  <si>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</si>
  <si>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</si>
  <si>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</si>
  <si>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</si>
  <si>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</si>
  <si>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</si>
  <si>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</si>
  <si>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</si>
  <si>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</si>
  <si>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</si>
  <si>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</si>
  <si>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</si>
  <si>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</si>
  <si>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</si>
  <si>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</si>
  <si>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</si>
  <si>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</si>
  <si>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</si>
  <si>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</si>
  <si>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</si>
  <si>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</si>
  <si>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</si>
  <si>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</si>
  <si>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</si>
  <si>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</si>
  <si>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</si>
  <si>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</si>
  <si>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</si>
  <si>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</si>
  <si>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</si>
  <si>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</si>
  <si>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</si>
  <si>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</si>
  <si>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</si>
  <si>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</si>
  <si>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</si>
  <si>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</si>
  <si>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</si>
  <si>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</si>
  <si>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</si>
  <si>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</si>
  <si>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</si>
  <si>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</si>
  <si>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</si>
  <si>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</si>
  <si>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</si>
  <si>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</si>
  <si>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</si>
  <si>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</si>
  <si>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</si>
  <si>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</si>
  <si>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</si>
  <si>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</si>
  <si>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</si>
  <si>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</si>
  <si>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</si>
  <si>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</si>
  <si>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</si>
  <si>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</si>
  <si>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</si>
  <si>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</si>
  <si>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</si>
  <si>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</si>
  <si>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</si>
  <si>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</si>
  <si>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</si>
  <si>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</si>
  <si>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</si>
  <si>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</si>
  <si>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</si>
  <si>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</si>
  <si>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</si>
  <si>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</si>
  <si>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</si>
  <si>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</si>
  <si>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</si>
  <si>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</si>
  <si>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</si>
  <si>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</si>
  <si>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</si>
  <si>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</si>
  <si>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</si>
  <si>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</si>
  <si>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</si>
  <si>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</si>
  <si>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</si>
  <si>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</si>
  <si>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</si>
  <si>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</si>
  <si>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</si>
  <si>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</si>
  <si>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</si>
  <si>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</si>
  <si>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</si>
  <si>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</si>
  <si>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</si>
  <si>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</si>
  <si>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</si>
  <si>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</si>
  <si>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</si>
  <si>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</si>
  <si>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</si>
  <si>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</si>
  <si>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</si>
  <si>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</si>
  <si>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</si>
  <si>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</si>
  <si>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</si>
  <si>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</si>
  <si>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</si>
  <si>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</si>
  <si>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</si>
  <si>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</si>
  <si>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</si>
  <si>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</si>
  <si>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</si>
  <si>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</si>
  <si>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</si>
  <si>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</si>
  <si>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</si>
  <si>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</si>
  <si>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</si>
  <si>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</si>
  <si>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</si>
  <si>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</si>
  <si>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</si>
  <si>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</si>
  <si>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</si>
  <si>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</si>
  <si>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</si>
  <si>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</si>
  <si>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</si>
  <si>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</si>
  <si>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</si>
  <si>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</si>
  <si>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</si>
  <si>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</si>
  <si>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</si>
  <si>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</si>
  <si>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</si>
  <si>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</si>
  <si>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</si>
  <si>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</si>
  <si>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</si>
  <si>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</si>
  <si>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</si>
  <si>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</si>
  <si>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</si>
  <si>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</si>
  <si>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</si>
  <si>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</si>
  <si>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</si>
  <si>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</si>
  <si>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</si>
  <si>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</si>
  <si>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</si>
  <si>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</si>
  <si>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</si>
  <si>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</si>
  <si>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</si>
  <si>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</si>
  <si>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</si>
  <si>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</si>
  <si>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</si>
  <si>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</si>
  <si>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</si>
  <si>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</si>
  <si>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</si>
  <si>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</si>
  <si>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</si>
  <si>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</si>
  <si>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</si>
  <si>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</si>
  <si>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</si>
  <si>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</si>
  <si>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</si>
  <si>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</si>
  <si>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</si>
  <si>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</si>
  <si>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</si>
  <si>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</si>
  <si>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</si>
  <si>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</si>
  <si>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</si>
  <si>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</si>
  <si>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</si>
  <si>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</si>
  <si>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</si>
  <si>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</si>
  <si>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</si>
  <si>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</si>
  <si>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</si>
  <si>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</si>
  <si>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</si>
  <si>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</si>
  <si>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</si>
  <si>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</si>
  <si>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</si>
  <si>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</si>
  <si>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</si>
  <si>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</si>
  <si>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</si>
  <si>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</si>
  <si>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</si>
  <si>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</si>
  <si>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</si>
  <si>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</si>
  <si>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</si>
  <si>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</si>
  <si>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</si>
  <si>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</si>
  <si>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</si>
  <si>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</si>
  <si>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</si>
  <si>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</si>
  <si>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</si>
  <si>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</si>
  <si>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</si>
  <si>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</si>
  <si>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</si>
  <si>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</si>
  <si>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</si>
  <si>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</si>
  <si>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</si>
  <si>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</si>
  <si>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</si>
  <si>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</si>
  <si>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</si>
  <si>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</si>
  <si>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</si>
  <si>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</si>
  <si>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</si>
  <si>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</si>
  <si>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</si>
  <si>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</si>
  <si>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</si>
  <si>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</si>
  <si>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</si>
  <si>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</si>
  <si>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</si>
  <si>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</si>
  <si>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</si>
  <si>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</si>
  <si>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</si>
  <si>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</si>
  <si>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</si>
  <si>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</si>
  <si>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</si>
  <si>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</si>
  <si>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</si>
  <si>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</si>
  <si>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</si>
  <si>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</si>
  <si>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</si>
  <si>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</si>
  <si>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</si>
  <si>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</si>
  <si>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</si>
  <si>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</si>
  <si>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</si>
  <si>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</si>
  <si>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</si>
  <si>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</si>
  <si>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</si>
  <si>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</si>
  <si>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</si>
  <si>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</si>
  <si>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</si>
  <si>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</si>
  <si>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</si>
  <si>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</si>
  <si>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</si>
  <si>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</si>
  <si>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</si>
  <si>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</si>
  <si>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</si>
  <si>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</si>
  <si>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</si>
  <si>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</si>
  <si>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</si>
  <si>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</si>
  <si>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</si>
  <si>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</si>
  <si>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</si>
  <si>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</si>
  <si>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</si>
  <si>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</si>
  <si>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</si>
  <si>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</si>
  <si>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</si>
  <si>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</si>
  <si>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</si>
  <si>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</si>
  <si>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</si>
  <si>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</si>
  <si>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</si>
  <si>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</si>
  <si>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</si>
  <si>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</si>
  <si>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</si>
  <si>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</si>
  <si>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</si>
  <si>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</si>
  <si>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</si>
  <si>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</si>
  <si>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</si>
  <si>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</si>
  <si>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</si>
  <si>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</si>
  <si>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</si>
  <si>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</si>
  <si>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</si>
  <si>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</si>
  <si>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</si>
  <si>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</si>
  <si>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</si>
  <si>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</si>
  <si>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</si>
  <si>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</si>
  <si>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</si>
  <si>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</si>
  <si>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</si>
  <si>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</si>
  <si>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</si>
  <si>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</si>
  <si>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</si>
  <si>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</si>
  <si>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</si>
  <si>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</si>
  <si>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</si>
  <si>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</si>
  <si>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</si>
  <si>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</si>
  <si>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</si>
  <si>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</si>
  <si>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</si>
  <si>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</si>
  <si>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</si>
  <si>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</si>
  <si>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</si>
  <si>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</si>
  <si>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</si>
  <si>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</si>
  <si>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</si>
  <si>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</si>
  <si>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</si>
  <si>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</si>
  <si>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</si>
  <si>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</si>
  <si>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</si>
  <si>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</si>
  <si>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</si>
  <si>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</si>
  <si>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</si>
  <si>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</si>
  <si>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</si>
  <si>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</si>
  <si>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</si>
  <si>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</si>
  <si>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</si>
  <si>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</si>
  <si>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</si>
  <si>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</si>
  <si>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</si>
  <si>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</si>
  <si>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</si>
  <si>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</si>
  <si>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</si>
  <si>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</si>
  <si>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</si>
  <si>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</si>
  <si>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</si>
  <si>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</si>
  <si>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</si>
  <si>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</si>
  <si>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</si>
  <si>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</si>
  <si>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</si>
  <si>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</si>
  <si>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</si>
  <si>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</si>
  <si>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</si>
  <si>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</si>
  <si>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</si>
  <si>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</si>
  <si>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</si>
  <si>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</si>
  <si>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</si>
  <si>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</si>
  <si>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</si>
  <si>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</si>
  <si>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</si>
  <si>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</si>
  <si>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</si>
  <si>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</si>
  <si>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</si>
  <si>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</si>
  <si>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</si>
  <si>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</si>
  <si>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</si>
  <si>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</si>
  <si>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</si>
  <si>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</si>
  <si>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</si>
  <si>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</si>
  <si>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</si>
  <si>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</si>
  <si>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</si>
  <si>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</si>
  <si>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</si>
  <si>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</si>
  <si>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</si>
  <si>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</si>
  <si>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</si>
  <si>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</si>
  <si>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</si>
  <si>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</si>
  <si>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</si>
  <si>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</si>
  <si>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</si>
  <si>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</si>
  <si>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</si>
  <si>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</si>
  <si>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</si>
  <si>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</si>
  <si>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</si>
  <si>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</si>
  <si>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</si>
  <si>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</si>
  <si>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</si>
  <si>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</si>
  <si>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</si>
  <si>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</si>
  <si>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</si>
  <si>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</si>
  <si>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</si>
  <si>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</si>
  <si>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</si>
  <si>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</si>
  <si>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</si>
  <si>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</si>
  <si>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</si>
  <si>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</si>
  <si>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</si>
  <si>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</si>
  <si>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</si>
  <si>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</si>
  <si>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</si>
  <si>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</si>
  <si>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</si>
  <si>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</si>
  <si>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</si>
  <si>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</si>
  <si>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</si>
  <si>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</si>
  <si>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</si>
  <si>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</si>
  <si>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</si>
  <si>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</si>
  <si>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</si>
  <si>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</si>
  <si>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</si>
  <si>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</si>
  <si>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</si>
  <si>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</si>
  <si>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</si>
  <si>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</si>
  <si>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</si>
  <si>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</si>
  <si>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</si>
  <si>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</si>
  <si>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</si>
  <si>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</si>
  <si>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</si>
  <si>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</si>
  <si>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</si>
  <si>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</si>
  <si>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</si>
  <si>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</si>
  <si>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</si>
  <si>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</si>
  <si>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</si>
  <si>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</si>
  <si>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</si>
  <si>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</si>
  <si>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</si>
  <si>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</si>
  <si>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</si>
  <si>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</si>
  <si>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</si>
  <si>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</si>
  <si>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</si>
  <si>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</si>
  <si>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</si>
  <si>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</si>
  <si>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</si>
  <si>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</si>
  <si>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</si>
  <si>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</si>
  <si>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</si>
  <si>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</si>
  <si>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</si>
  <si>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</si>
  <si>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</si>
  <si>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</si>
  <si>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</si>
  <si>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</si>
  <si>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</si>
  <si>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</si>
  <si>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</si>
  <si>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</si>
  <si>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</si>
  <si>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</si>
  <si>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</si>
  <si>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</si>
  <si>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</si>
  <si>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</si>
  <si>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</si>
  <si>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</si>
  <si>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</si>
  <si>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</si>
  <si>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</si>
  <si>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</si>
  <si>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</si>
  <si>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</si>
  <si>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</si>
  <si>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</si>
  <si>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</si>
  <si>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</si>
  <si>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</si>
  <si>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</si>
  <si>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</si>
  <si>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</si>
  <si>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</si>
  <si>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</si>
  <si>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</si>
  <si>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</si>
  <si>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</si>
  <si>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</si>
  <si>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</si>
  <si>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</si>
  <si>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</si>
  <si>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</si>
  <si>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</si>
  <si>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</si>
  <si>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</si>
  <si>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</si>
  <si>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</si>
  <si>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</si>
  <si>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</si>
  <si>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</si>
  <si>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</si>
  <si>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</si>
  <si>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</si>
  <si>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</si>
  <si>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</si>
  <si>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</si>
  <si>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</si>
  <si>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</si>
  <si>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</si>
  <si>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</si>
  <si>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</si>
  <si>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</si>
  <si>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</si>
  <si>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</si>
  <si>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</si>
  <si>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</si>
  <si>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</si>
  <si>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</si>
  <si>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</si>
  <si>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</si>
  <si>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</si>
  <si>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</si>
  <si>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</si>
  <si>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</si>
  <si>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</si>
  <si>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</si>
  <si>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</si>
  <si>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</si>
  <si>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</si>
  <si>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</si>
  <si>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</si>
  <si>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</si>
  <si>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</si>
  <si>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</si>
  <si>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</si>
  <si>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</si>
  <si>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</si>
  <si>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</si>
  <si>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</si>
  <si>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</si>
  <si>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</si>
  <si>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</si>
  <si>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</si>
  <si>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</si>
  <si>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</si>
  <si>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</si>
  <si>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</si>
  <si>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</si>
  <si>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</si>
  <si>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</si>
  <si>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</si>
  <si>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</si>
  <si>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</si>
  <si>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</si>
  <si>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</si>
  <si>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</si>
  <si>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</si>
  <si>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</si>
  <si>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</si>
  <si>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</si>
  <si>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</si>
  <si>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</si>
  <si>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</si>
  <si>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</si>
  <si>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</si>
  <si>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</si>
  <si>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</si>
  <si>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</si>
  <si>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</si>
  <si>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</si>
  <si>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</si>
  <si>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</si>
  <si>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</si>
  <si>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</si>
  <si>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</si>
  <si>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</si>
  <si>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</si>
  <si>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</si>
  <si>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</si>
  <si>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</si>
  <si>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</si>
  <si>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</si>
  <si>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</si>
  <si>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</si>
  <si>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</si>
  <si>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</si>
  <si>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</si>
  <si>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</si>
  <si>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</si>
  <si>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</si>
  <si>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</si>
  <si>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</si>
  <si>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</si>
  <si>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</si>
  <si>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</si>
  <si>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</si>
  <si>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</si>
  <si>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</si>
  <si>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</si>
  <si>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</si>
  <si>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</si>
  <si>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</si>
  <si>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</si>
  <si>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</si>
  <si>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</si>
  <si>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</si>
  <si>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</si>
  <si>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</si>
  <si>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</si>
  <si>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</si>
  <si>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</si>
  <si>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</si>
  <si>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</si>
  <si>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</si>
  <si>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</si>
  <si>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</si>
  <si>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</si>
  <si>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</si>
  <si>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</si>
  <si>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</si>
  <si>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</si>
  <si>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</si>
  <si>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</si>
  <si>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</si>
  <si>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</si>
  <si>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</si>
  <si>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</si>
  <si>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</si>
  <si>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</si>
  <si>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</si>
  <si>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</si>
  <si>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</si>
  <si>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</si>
  <si>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</si>
  <si>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</si>
  <si>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</si>
  <si>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</si>
  <si>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</si>
  <si>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</si>
  <si>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</si>
  <si>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</si>
  <si>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</si>
  <si>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</si>
  <si>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</si>
  <si>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</si>
  <si>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</si>
  <si>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</si>
  <si>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</si>
  <si>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</si>
  <si>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</si>
  <si>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</si>
  <si>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</si>
  <si>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</si>
  <si>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</si>
  <si>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</si>
  <si>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</si>
  <si>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</si>
  <si>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</si>
  <si>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</si>
  <si>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</si>
  <si>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</si>
  <si>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</si>
  <si>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</si>
  <si>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</si>
  <si>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</si>
  <si>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</si>
  <si>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</si>
  <si>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</si>
  <si>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</si>
  <si>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</si>
  <si>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</si>
  <si>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</si>
  <si>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</si>
  <si>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</si>
  <si>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</si>
  <si>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</si>
  <si>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</si>
  <si>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</si>
  <si>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</si>
  <si>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</si>
  <si>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</si>
  <si>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</si>
  <si>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</si>
  <si>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</si>
  <si>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</si>
  <si>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</si>
  <si>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</si>
  <si>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</si>
  <si>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</si>
  <si>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</si>
  <si>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</si>
  <si>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</si>
  <si>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</si>
  <si>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</si>
  <si>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</si>
  <si>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</si>
  <si>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</si>
  <si>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</si>
  <si>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</si>
  <si>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</si>
  <si>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</si>
  <si>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</si>
  <si>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</si>
  <si>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</si>
  <si>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</si>
  <si>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</si>
  <si>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</si>
  <si>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</si>
  <si>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</si>
  <si>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</si>
  <si>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</si>
  <si>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</si>
  <si>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</si>
  <si>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</si>
  <si>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</si>
  <si>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</si>
  <si>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</si>
  <si>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</si>
  <si>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</si>
  <si>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</si>
  <si>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</si>
  <si>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</si>
  <si>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</si>
  <si>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</si>
  <si>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</si>
  <si>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</si>
  <si>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</si>
  <si>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</si>
  <si>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</si>
  <si>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</si>
  <si>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</si>
  <si>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</si>
  <si>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</si>
  <si>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</si>
  <si>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</si>
  <si>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</si>
  <si>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</si>
  <si>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</si>
  <si>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</si>
  <si>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</si>
  <si>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</si>
  <si>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</si>
  <si>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</si>
  <si>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</si>
  <si>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</si>
  <si>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</si>
  <si>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</si>
  <si>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</si>
  <si>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</si>
  <si>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</si>
  <si>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</si>
  <si>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</si>
  <si>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</si>
  <si>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</si>
  <si>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</si>
  <si>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</si>
  <si>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</si>
  <si>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</si>
  <si>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</si>
  <si>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</si>
  <si>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</si>
  <si>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</si>
  <si>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</si>
  <si>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</si>
  <si>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</si>
  <si>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</si>
  <si>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</si>
  <si>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</si>
  <si>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</si>
  <si>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</si>
  <si>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</si>
  <si>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</si>
  <si>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</si>
  <si>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</si>
  <si>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</si>
  <si>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</si>
  <si>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</si>
  <si>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</si>
  <si>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</si>
  <si>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</si>
  <si>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</si>
  <si>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</si>
  <si>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</si>
  <si>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</si>
  <si>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</si>
  <si>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</si>
  <si>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</si>
  <si>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</si>
  <si>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</si>
  <si>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</si>
  <si>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</si>
  <si>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</si>
  <si>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</si>
  <si>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</si>
  <si>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</si>
  <si>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</si>
  <si>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</si>
  <si>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</si>
  <si>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</si>
  <si>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</si>
  <si>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</si>
  <si>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</si>
  <si>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</si>
  <si>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</si>
  <si>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</si>
  <si>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</si>
  <si>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</si>
  <si>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</si>
  <si>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</si>
  <si>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</si>
  <si>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</si>
  <si>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</si>
  <si>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</si>
  <si>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</si>
  <si>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</si>
  <si>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</si>
  <si>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</si>
  <si>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</si>
  <si>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</si>
  <si>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</si>
  <si>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</si>
  <si>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</si>
  <si>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</si>
  <si>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</si>
  <si>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</si>
  <si>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</si>
  <si>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</si>
  <si>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</si>
  <si>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</si>
  <si>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</si>
  <si>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</si>
  <si>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</si>
  <si>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</si>
  <si>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</si>
  <si>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</si>
  <si>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</si>
  <si>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</si>
  <si>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</si>
  <si>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</si>
  <si>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</si>
  <si>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</si>
  <si>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</si>
  <si>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</si>
  <si>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</si>
  <si>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</si>
  <si>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</si>
  <si>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</si>
  <si>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</si>
  <si>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</si>
  <si>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</si>
  <si>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</si>
  <si>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</si>
  <si>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</si>
  <si>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</si>
  <si>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</si>
  <si>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</si>
  <si>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</si>
  <si>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</si>
  <si>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</si>
  <si>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</si>
  <si>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</si>
  <si>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</si>
  <si>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</si>
  <si>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</si>
  <si>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</si>
  <si>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</si>
  <si>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</si>
  <si>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</si>
  <si>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</si>
  <si>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</si>
  <si>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</si>
  <si>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</si>
  <si>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</si>
  <si>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</si>
  <si>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</si>
  <si>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</si>
  <si>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</si>
  <si>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</si>
  <si>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</si>
  <si>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</si>
  <si>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</si>
  <si>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</si>
  <si>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</si>
  <si>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</si>
  <si>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</si>
  <si>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</si>
  <si>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</si>
  <si>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</si>
  <si>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</si>
  <si>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</si>
  <si>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</si>
  <si>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</si>
  <si>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</si>
  <si>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</si>
  <si>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</si>
  <si>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</si>
  <si>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</si>
  <si>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</si>
  <si>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</si>
  <si>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</si>
  <si>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</si>
  <si>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</si>
  <si>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</si>
  <si>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</si>
  <si>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</si>
  <si>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</si>
  <si>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</si>
  <si>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</si>
  <si>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</si>
  <si>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</si>
  <si>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</si>
  <si>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</si>
  <si>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</si>
  <si>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</si>
  <si>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</si>
  <si>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</si>
  <si>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</si>
  <si>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</si>
  <si>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</si>
  <si>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</si>
  <si>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</si>
  <si>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</si>
  <si>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</si>
  <si>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</si>
  <si>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</si>
  <si>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</si>
  <si>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</si>
  <si>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</si>
  <si>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</si>
  <si>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</si>
  <si>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</si>
  <si>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</si>
  <si>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</si>
  <si>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</si>
  <si>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</si>
  <si>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</si>
  <si>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</si>
  <si>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</si>
  <si>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</si>
  <si>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</si>
  <si>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</si>
  <si>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</si>
  <si>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</si>
  <si>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</si>
  <si>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</si>
  <si>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</si>
  <si>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</si>
  <si>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</si>
  <si>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</si>
  <si>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</si>
  <si>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</si>
  <si>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</si>
  <si>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</si>
  <si>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</si>
  <si>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</si>
  <si>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</si>
  <si>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</si>
  <si>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</si>
  <si>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</si>
  <si>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</si>
  <si>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</si>
  <si>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</si>
  <si>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</si>
  <si>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</si>
  <si>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</si>
  <si>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</si>
  <si>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</si>
  <si>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</si>
  <si>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</si>
  <si>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</si>
  <si>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</si>
  <si>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</si>
  <si>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</si>
  <si>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</si>
  <si>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</si>
  <si>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</si>
  <si>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</si>
  <si>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</si>
  <si>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</si>
  <si>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</si>
  <si>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</si>
  <si>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</si>
  <si>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</si>
  <si>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</si>
  <si>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</si>
  <si>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</si>
  <si>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</si>
  <si>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</si>
  <si>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</si>
  <si>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</si>
  <si>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</si>
  <si>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</si>
  <si>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</si>
  <si>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</si>
  <si>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</si>
  <si>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</si>
  <si>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</si>
  <si>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</si>
  <si>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</si>
  <si>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</si>
  <si>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</si>
  <si>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</si>
  <si>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</si>
  <si>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</si>
  <si>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</si>
  <si>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</si>
  <si>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</si>
  <si>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</si>
  <si>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</si>
  <si>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</si>
  <si>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</si>
  <si>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</si>
  <si>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</si>
  <si>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</si>
  <si>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</si>
  <si>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</si>
  <si>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</si>
  <si>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</si>
  <si>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</si>
  <si>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</si>
  <si>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</si>
  <si>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</si>
  <si>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</si>
  <si>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</si>
  <si>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</si>
  <si>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</si>
  <si>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</si>
  <si>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</si>
  <si>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</si>
  <si>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</si>
  <si>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</si>
  <si>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</si>
  <si>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</si>
  <si>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</si>
  <si>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</si>
  <si>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</si>
  <si>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</si>
  <si>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</si>
  <si>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</si>
  <si>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</si>
  <si>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</si>
  <si>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</si>
  <si>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</si>
  <si>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</si>
  <si>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</si>
  <si>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</si>
  <si>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</si>
  <si>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</si>
  <si>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</si>
  <si>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</si>
  <si>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</si>
  <si>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</si>
  <si>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</si>
  <si>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</si>
  <si>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</si>
  <si>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</si>
  <si>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</si>
  <si>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</si>
  <si>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</si>
  <si>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</si>
  <si>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</si>
  <si>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</si>
  <si>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</si>
  <si>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</si>
  <si>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</si>
  <si>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</si>
  <si>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</si>
  <si>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</si>
  <si>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</si>
  <si>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</si>
  <si>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</si>
  <si>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</si>
  <si>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</si>
  <si>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</si>
  <si>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</si>
  <si>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</si>
  <si>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</si>
  <si>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</si>
  <si>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</si>
  <si>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</si>
  <si>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</si>
  <si>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</si>
  <si>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</si>
  <si>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</si>
  <si>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</si>
  <si>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</si>
  <si>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</si>
  <si>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</si>
  <si>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</si>
  <si>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</si>
  <si>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</si>
  <si>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</si>
  <si>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</si>
  <si>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</si>
  <si>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</si>
  <si>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</si>
  <si>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</si>
  <si>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</si>
  <si>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</si>
  <si>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</si>
  <si>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</si>
  <si>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</si>
  <si>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</si>
  <si>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</si>
  <si>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</si>
  <si>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</si>
  <si>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</si>
  <si>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</si>
  <si>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</si>
  <si>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</si>
  <si>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</si>
  <si>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</si>
  <si>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</si>
  <si>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</si>
  <si>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</si>
  <si>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</si>
  <si>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</si>
  <si>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</si>
  <si>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</si>
  <si>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</si>
  <si>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</si>
  <si>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</si>
  <si>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</si>
  <si>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</si>
  <si>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</si>
  <si>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</si>
  <si>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</si>
  <si>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</si>
  <si>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</si>
  <si>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</si>
  <si>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</si>
  <si>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</si>
  <si>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</si>
  <si>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</si>
  <si>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</si>
  <si>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</si>
  <si>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</si>
  <si>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</si>
  <si>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</si>
  <si>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</si>
  <si>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</si>
  <si>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</si>
  <si>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</si>
  <si>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</si>
  <si>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</si>
  <si>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</si>
  <si>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</si>
  <si>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</si>
  <si>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</si>
  <si>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</si>
  <si>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</si>
  <si>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</si>
  <si>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</si>
  <si>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</si>
  <si>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</si>
  <si>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</si>
  <si>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</si>
  <si>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</si>
  <si>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</si>
  <si>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</si>
  <si>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</si>
  <si>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</si>
  <si>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</si>
  <si>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</si>
  <si>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</si>
  <si>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</si>
  <si>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</si>
  <si>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</si>
  <si>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</si>
  <si>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</si>
  <si>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</si>
  <si>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</si>
  <si>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</si>
  <si>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</si>
  <si>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</si>
  <si>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</si>
  <si>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</si>
  <si>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</si>
  <si>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</si>
  <si>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</si>
  <si>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</si>
  <si>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</si>
  <si>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</si>
  <si>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</si>
  <si>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</si>
  <si>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</si>
  <si>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</si>
  <si>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</si>
  <si>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</si>
  <si>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</si>
  <si>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</si>
  <si>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</si>
  <si>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</si>
  <si>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</si>
  <si>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</si>
  <si>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</si>
  <si>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</si>
  <si>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</si>
  <si>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</si>
  <si>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</si>
  <si>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</si>
  <si>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</si>
  <si>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</si>
  <si>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</si>
  <si>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</si>
  <si>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</si>
  <si>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</si>
  <si>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</si>
  <si>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</si>
  <si>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</si>
  <si>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</si>
  <si>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</si>
  <si>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</si>
  <si>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</si>
  <si>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</si>
  <si>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</si>
  <si>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</si>
  <si>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</si>
  <si>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</si>
  <si>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</si>
  <si>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</si>
  <si>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</si>
  <si>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</si>
  <si>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</si>
  <si>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</si>
  <si>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</si>
  <si>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</si>
  <si>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</si>
  <si>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</si>
  <si>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</si>
  <si>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</si>
  <si>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</si>
  <si>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</si>
  <si>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</si>
  <si>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</si>
  <si>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</si>
  <si>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</si>
  <si>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</si>
  <si>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</si>
  <si>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</si>
  <si>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</si>
  <si>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</si>
  <si>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</si>
  <si>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</si>
  <si>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</si>
  <si>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</si>
  <si>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</si>
  <si>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</si>
  <si>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</si>
  <si>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</si>
  <si>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</si>
  <si>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</si>
  <si>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</si>
  <si>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</si>
  <si>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</si>
  <si>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</si>
  <si>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</si>
  <si>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</si>
  <si>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</si>
  <si>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</si>
  <si>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</si>
  <si>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</si>
  <si>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</si>
  <si>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</si>
  <si>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</si>
  <si>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</si>
  <si>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</si>
  <si>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</si>
  <si>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</si>
  <si>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</si>
  <si>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</si>
  <si>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</si>
  <si>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</si>
  <si>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</si>
  <si>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</si>
  <si>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</si>
  <si>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</si>
  <si>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</si>
  <si>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</si>
  <si>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</si>
  <si>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</si>
  <si>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</si>
  <si>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</si>
  <si>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</si>
  <si>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</si>
  <si>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</si>
  <si>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</si>
  <si>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</si>
  <si>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</si>
  <si>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</si>
  <si>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</si>
  <si>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</si>
  <si>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</si>
  <si>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</si>
  <si>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</si>
  <si>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</si>
  <si>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</si>
  <si>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</si>
  <si>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</si>
  <si>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</si>
  <si>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</si>
  <si>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</si>
  <si>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</si>
  <si>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</si>
  <si>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</si>
  <si>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</si>
  <si>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</si>
  <si>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</si>
  <si>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</si>
  <si>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</si>
  <si>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</si>
  <si>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</si>
  <si>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</si>
  <si>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</si>
  <si>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</si>
  <si>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</si>
  <si>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</si>
  <si>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</si>
  <si>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</si>
  <si>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</si>
  <si>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</si>
  <si>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</si>
  <si>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</si>
  <si>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</si>
  <si>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</si>
  <si>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</si>
  <si>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</si>
  <si>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</si>
  <si>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</si>
  <si>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</si>
  <si>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</si>
  <si>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</si>
  <si>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</si>
  <si>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</si>
  <si>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</si>
  <si>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</si>
  <si>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</si>
  <si>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</si>
  <si>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</si>
  <si>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</si>
  <si>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</si>
  <si>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</si>
  <si>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</si>
  <si>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</si>
  <si>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</si>
  <si>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</si>
  <si>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</si>
  <si>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</si>
  <si>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</si>
  <si>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</si>
  <si>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</si>
  <si>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</si>
  <si>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</si>
  <si>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</si>
  <si>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</si>
  <si>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</si>
  <si>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</si>
  <si>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</si>
  <si>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</si>
  <si>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</si>
  <si>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</si>
  <si>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</si>
  <si>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</si>
  <si>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</si>
  <si>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</si>
  <si>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</si>
  <si>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</si>
  <si>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</si>
  <si>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</si>
  <si>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</si>
  <si>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</si>
  <si>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</si>
  <si>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</si>
  <si>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</si>
  <si>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</si>
  <si>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</si>
  <si>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</si>
  <si>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</si>
  <si>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</si>
  <si>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</si>
  <si>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</si>
  <si>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</si>
  <si>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</si>
  <si>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</si>
  <si>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</si>
  <si>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</si>
  <si>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</si>
  <si>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</si>
  <si>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</si>
  <si>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</si>
  <si>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</si>
  <si>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</si>
  <si>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</si>
  <si>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</si>
  <si>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</si>
  <si>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</si>
  <si>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</si>
  <si>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</si>
  <si>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</si>
  <si>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</si>
  <si>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</si>
  <si>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</si>
  <si>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</si>
  <si>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</si>
  <si>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</si>
  <si>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</si>
  <si>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</si>
  <si>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</si>
  <si>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</si>
  <si>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</si>
  <si>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</si>
  <si>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</si>
  <si>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</si>
  <si>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</si>
  <si>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</si>
  <si>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</si>
  <si>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</si>
  <si>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</si>
  <si>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</si>
  <si>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</si>
  <si>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</si>
  <si>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</si>
  <si>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</si>
  <si>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</si>
  <si>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</si>
  <si>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</si>
  <si>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</si>
  <si>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</si>
  <si>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</si>
  <si>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</si>
  <si>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</si>
  <si>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</si>
  <si>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</si>
  <si>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</si>
  <si>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</si>
  <si>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</si>
  <si>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</si>
  <si>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</si>
  <si>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</si>
  <si>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</si>
  <si>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</si>
  <si>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</si>
  <si>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</si>
  <si>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</si>
  <si>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</si>
  <si>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</si>
  <si>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</si>
  <si>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</si>
  <si>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</si>
  <si>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</si>
  <si>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</si>
  <si>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</si>
  <si>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</si>
  <si>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</si>
  <si>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</si>
  <si>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</si>
  <si>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</si>
  <si>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</si>
  <si>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</si>
  <si>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</si>
  <si>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</si>
  <si>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</si>
  <si>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</si>
  <si>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</si>
  <si>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</si>
  <si>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</si>
  <si>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</si>
  <si>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</si>
  <si>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</si>
  <si>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</si>
  <si>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</si>
  <si>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</si>
  <si>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</si>
  <si>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</si>
  <si>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</si>
  <si>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</si>
  <si>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</si>
  <si>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</si>
  <si>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</si>
  <si>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</si>
  <si>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</si>
  <si>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</si>
  <si>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</si>
  <si>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</si>
  <si>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</si>
  <si>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</si>
  <si>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</si>
  <si>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</si>
  <si>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</si>
  <si>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</si>
  <si>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</si>
  <si>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</si>
  <si>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</si>
  <si>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</si>
  <si>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</si>
  <si>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</si>
  <si>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</si>
  <si>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</si>
  <si>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</si>
  <si>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</si>
  <si>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</si>
  <si>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</si>
  <si>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</si>
  <si>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</si>
  <si>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</si>
  <si>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</si>
  <si>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</si>
  <si>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</si>
  <si>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</si>
  <si>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</si>
  <si>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</si>
  <si>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</si>
  <si>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</si>
  <si>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</si>
  <si>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</si>
  <si>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</si>
  <si>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</si>
  <si>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</si>
  <si>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</si>
  <si>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</si>
  <si>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</si>
  <si>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</si>
  <si>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</si>
  <si>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</si>
  <si>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</si>
  <si>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</si>
  <si>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</si>
  <si>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</si>
  <si>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</si>
  <si>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</si>
  <si>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</si>
  <si>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</si>
  <si>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</si>
  <si>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</si>
  <si>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</si>
  <si>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</si>
  <si>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</si>
  <si>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</si>
  <si>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</si>
  <si>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</si>
  <si>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</si>
  <si>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</si>
  <si>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</si>
  <si>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</si>
  <si>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</si>
  <si>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</si>
  <si>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</si>
  <si>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</si>
  <si>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</si>
  <si>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</si>
  <si>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</si>
  <si>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</si>
  <si>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</si>
  <si>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</si>
  <si>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</si>
  <si>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</si>
  <si>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</si>
  <si>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</si>
  <si>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</si>
  <si>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</si>
  <si>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</si>
  <si>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</si>
  <si>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</si>
  <si>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</si>
  <si>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</si>
  <si>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</si>
  <si>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</si>
  <si>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</si>
  <si>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</si>
  <si>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</si>
  <si>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</si>
  <si>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</si>
  <si>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</si>
  <si>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</si>
  <si>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</si>
  <si>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</si>
  <si>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</si>
  <si>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</si>
  <si>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</si>
  <si>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</si>
  <si>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</si>
  <si>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</si>
  <si>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</si>
  <si>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</si>
  <si>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</si>
  <si>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</si>
  <si>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</si>
  <si>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</si>
  <si>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</si>
  <si>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</si>
  <si>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</si>
  <si>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</si>
  <si>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</si>
  <si>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</si>
  <si>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</si>
  <si>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</si>
  <si>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</si>
  <si>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</si>
  <si>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</si>
  <si>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</si>
  <si>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</si>
  <si>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</si>
  <si>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</si>
  <si>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</si>
  <si>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</si>
  <si>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</si>
  <si>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</si>
  <si>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</si>
  <si>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</si>
  <si>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</si>
  <si>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</si>
  <si>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</si>
  <si>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</si>
  <si>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</si>
  <si>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</si>
  <si>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</si>
  <si>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</si>
  <si>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</si>
  <si>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</si>
  <si>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</si>
  <si>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</si>
  <si>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</si>
  <si>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</si>
  <si>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</si>
  <si>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</si>
  <si>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</si>
  <si>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</si>
  <si>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</si>
  <si>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</si>
  <si>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</si>
  <si>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</si>
  <si>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</si>
  <si>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</si>
  <si>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</si>
  <si>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</si>
  <si>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</si>
  <si>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</si>
  <si>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</si>
  <si>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</si>
  <si>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</si>
  <si>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</si>
  <si>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</si>
  <si>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</si>
  <si>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</si>
  <si>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</si>
  <si>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</si>
  <si>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</si>
  <si>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</si>
  <si>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</si>
  <si>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</si>
  <si>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</si>
  <si>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</si>
  <si>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</si>
  <si>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</si>
  <si>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</si>
  <si>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</si>
  <si>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</si>
  <si>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</si>
  <si>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</si>
  <si>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</si>
  <si>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</si>
  <si>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</si>
  <si>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</si>
  <si>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</si>
  <si>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</si>
  <si>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</si>
  <si>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</si>
  <si>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</si>
  <si>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</si>
  <si>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</si>
  <si>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</si>
  <si>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</si>
  <si>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</si>
  <si>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</si>
  <si>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</si>
  <si>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</si>
  <si>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</si>
  <si>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</si>
  <si>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</si>
  <si>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</si>
  <si>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</si>
  <si>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</si>
  <si>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</si>
  <si>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</si>
  <si>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</si>
  <si>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</si>
  <si>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</si>
  <si>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</si>
  <si>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</si>
  <si>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</si>
  <si>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</si>
  <si>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</si>
  <si>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</si>
  <si>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</si>
  <si>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</si>
  <si>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</si>
  <si>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</si>
  <si>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</si>
  <si>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</si>
  <si>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</si>
  <si>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</si>
  <si>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</si>
  <si>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</si>
  <si>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</si>
  <si>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</si>
  <si>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</si>
  <si>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</si>
  <si>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</si>
  <si>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</si>
  <si>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</si>
  <si>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</si>
  <si>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</si>
  <si>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</si>
  <si>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</si>
  <si>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</si>
  <si>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</si>
  <si>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</si>
  <si>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</si>
  <si>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</si>
  <si>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</si>
  <si>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</si>
  <si>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</si>
  <si>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</si>
  <si>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</si>
  <si>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</si>
  <si>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</si>
  <si>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</si>
  <si>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</si>
  <si>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</si>
  <si>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</si>
  <si>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</si>
  <si>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</si>
  <si>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</si>
  <si>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</si>
  <si>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</si>
  <si>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</si>
  <si>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</si>
  <si>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</si>
  <si>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</si>
  <si>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</si>
  <si>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</si>
  <si>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</si>
  <si>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</si>
  <si>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</si>
  <si>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</si>
  <si>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</si>
  <si>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</si>
  <si>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</si>
  <si>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</si>
  <si>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</si>
  <si>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</si>
  <si>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</si>
  <si>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</si>
  <si>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</si>
  <si>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</si>
  <si>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</si>
  <si>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</si>
  <si>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</si>
  <si>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</si>
  <si>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</si>
  <si>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</si>
  <si>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</si>
  <si>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</si>
  <si>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</si>
  <si>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</si>
  <si>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</si>
  <si>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</si>
  <si>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</si>
  <si>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</si>
  <si>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</si>
  <si>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</si>
  <si>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</si>
  <si>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</si>
  <si>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</si>
  <si>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</si>
  <si>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</si>
  <si>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</si>
  <si>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</si>
  <si>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</si>
  <si>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</si>
  <si>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</si>
  <si>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</si>
  <si>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</si>
  <si>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</si>
  <si>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</si>
  <si>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</si>
  <si>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</si>
  <si>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</si>
  <si>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</si>
  <si>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</si>
  <si>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</si>
  <si>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</si>
  <si>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</si>
  <si>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</si>
  <si>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</si>
  <si>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</si>
  <si>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</si>
  <si>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</si>
  <si>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</si>
  <si>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</si>
  <si>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</si>
  <si>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</si>
  <si>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</si>
  <si>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</si>
  <si>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</si>
  <si>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</si>
  <si>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</si>
  <si>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</si>
  <si>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</si>
  <si>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</si>
  <si>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</si>
  <si>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</si>
  <si>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</si>
  <si>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</si>
  <si>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</si>
  <si>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</si>
  <si>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</si>
  <si>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</si>
  <si>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</si>
  <si>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</si>
  <si>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</si>
  <si>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</si>
  <si>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</si>
  <si>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</si>
  <si>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</si>
  <si>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</si>
  <si>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</si>
  <si>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</si>
  <si>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</si>
  <si>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</si>
  <si>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</si>
  <si>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</si>
  <si>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</si>
  <si>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</si>
  <si>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</si>
  <si>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</si>
  <si>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</si>
  <si>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</si>
  <si>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</si>
  <si>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</si>
  <si>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</si>
  <si>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</si>
  <si>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</si>
  <si>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</si>
  <si>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</si>
  <si>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</si>
  <si>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</si>
  <si>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</si>
  <si>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</si>
  <si>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</si>
  <si>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</si>
  <si>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</si>
  <si>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</si>
  <si>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</si>
  <si>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</si>
  <si>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</si>
  <si>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</si>
  <si>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</si>
  <si>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</si>
  <si>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</si>
  <si>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</si>
  <si>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</si>
  <si>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</si>
  <si>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</si>
  <si>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</si>
  <si>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</si>
  <si>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</si>
  <si>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</si>
  <si>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</si>
  <si>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</si>
  <si>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</si>
  <si>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</si>
  <si>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</si>
  <si>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</si>
  <si>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</si>
  <si>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</si>
  <si>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</si>
  <si>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</si>
  <si>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</si>
  <si>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</si>
  <si>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</si>
  <si>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</si>
  <si>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</si>
  <si>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</si>
  <si>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</si>
  <si>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</si>
  <si>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</si>
  <si>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</si>
  <si>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</si>
  <si>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</si>
  <si>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</si>
  <si>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</si>
  <si>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</si>
  <si>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</si>
  <si>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</si>
  <si>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</si>
  <si>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</si>
  <si>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</si>
  <si>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</si>
  <si>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</si>
  <si>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</si>
  <si>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</si>
  <si>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</si>
  <si>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</si>
  <si>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</si>
  <si>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</si>
  <si>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</si>
  <si>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</si>
  <si>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</si>
  <si>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</si>
  <si>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</si>
  <si>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</si>
  <si>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</si>
  <si>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</si>
  <si>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</si>
  <si>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</si>
  <si>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</si>
  <si>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</si>
  <si>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</si>
  <si>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</si>
  <si>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</si>
  <si>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</si>
  <si>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</si>
  <si>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</si>
  <si>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</si>
  <si>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</si>
  <si>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</si>
  <si>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</si>
  <si>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</si>
  <si>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</si>
  <si>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</si>
  <si>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</si>
  <si>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</si>
  <si>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</si>
  <si>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</si>
  <si>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</si>
  <si>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</si>
  <si>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</si>
  <si>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</si>
  <si>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</si>
  <si>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</si>
  <si>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</si>
  <si>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</si>
  <si>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</si>
  <si>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</si>
  <si>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</si>
  <si>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</si>
  <si>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</si>
  <si>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</si>
  <si>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</si>
  <si>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</si>
  <si>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</si>
  <si>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</si>
  <si>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</si>
  <si>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</si>
  <si>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</si>
  <si>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</si>
  <si>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</si>
  <si>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</si>
  <si>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</si>
  <si>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</si>
  <si>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</si>
  <si>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</si>
  <si>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</si>
  <si>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</si>
  <si>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</si>
  <si>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</si>
  <si>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</si>
  <si>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</si>
  <si>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</si>
  <si>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</si>
  <si>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</si>
  <si>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</si>
  <si>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</si>
  <si>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</si>
  <si>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</si>
  <si>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</si>
  <si>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</si>
  <si>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</si>
  <si>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</si>
  <si>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</si>
  <si>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</si>
  <si>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</si>
  <si>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</si>
  <si>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</si>
  <si>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</si>
  <si>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</si>
  <si>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</si>
  <si>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</si>
  <si>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</si>
  <si>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</si>
  <si>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</si>
  <si>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</si>
  <si>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</si>
  <si>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</si>
  <si>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</si>
  <si>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</si>
  <si>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</si>
  <si>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</si>
  <si>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</si>
  <si>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</si>
  <si>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</si>
  <si>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</si>
  <si>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</si>
  <si>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</si>
  <si>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</si>
  <si>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</si>
  <si>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</si>
  <si>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</si>
  <si>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</si>
  <si>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</si>
  <si>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</si>
  <si>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</si>
  <si>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</si>
  <si>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</si>
  <si>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</si>
  <si>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</si>
  <si>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</si>
  <si>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</si>
  <si>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</si>
  <si>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</si>
  <si>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</si>
  <si>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</si>
  <si>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</si>
  <si>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</si>
  <si>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</si>
  <si>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</si>
  <si>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</si>
  <si>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</si>
  <si>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</si>
  <si>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</si>
  <si>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</si>
  <si>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</si>
  <si>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</si>
  <si>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</si>
  <si>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</si>
  <si>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</si>
  <si>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</si>
  <si>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</si>
  <si>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</si>
  <si>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</si>
  <si>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</si>
  <si>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</si>
  <si>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</si>
  <si>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</si>
  <si>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</si>
  <si>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</si>
  <si>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</si>
  <si>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</si>
  <si>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</si>
  <si>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</si>
  <si>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</si>
  <si>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</si>
  <si>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</si>
  <si>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</si>
  <si>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</si>
  <si>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</si>
  <si>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</si>
  <si>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</si>
  <si>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</si>
  <si>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</si>
  <si>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</si>
  <si>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</si>
  <si>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</si>
  <si>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</si>
  <si>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</si>
  <si>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</si>
  <si>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</si>
  <si>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</si>
  <si>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</si>
  <si>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</si>
  <si>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</si>
  <si>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</si>
  <si>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</si>
  <si>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</si>
  <si>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</si>
  <si>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</si>
  <si>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</si>
  <si>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</si>
  <si>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</si>
  <si>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</si>
  <si>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</si>
  <si>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</si>
  <si>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</si>
  <si>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</si>
  <si>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</si>
  <si>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</si>
  <si>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</si>
  <si>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</si>
  <si>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</si>
  <si>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</si>
  <si>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</si>
  <si>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</si>
  <si>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</si>
  <si>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</si>
  <si>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</si>
  <si>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</si>
  <si>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</si>
  <si>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</si>
  <si>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</si>
  <si>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</si>
  <si>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</si>
  <si>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</si>
  <si>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</si>
  <si>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</si>
  <si>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</si>
  <si>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</si>
  <si>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</si>
  <si>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</si>
  <si>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</si>
  <si>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</si>
  <si>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</si>
  <si>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</si>
  <si>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</si>
  <si>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</si>
  <si>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</si>
  <si>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</si>
  <si>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</si>
  <si>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</si>
  <si>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</si>
  <si>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</si>
  <si>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</si>
  <si>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</si>
  <si>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</si>
  <si>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</si>
  <si>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</si>
  <si>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</si>
  <si>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</si>
  <si>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</si>
  <si>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</si>
  <si>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</si>
  <si>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</si>
  <si>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</si>
  <si>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</si>
  <si>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</si>
  <si>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</si>
  <si>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</si>
  <si>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</si>
  <si>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</si>
  <si>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</si>
  <si>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</si>
  <si>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</si>
  <si>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</si>
  <si>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</si>
  <si>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</si>
  <si>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</si>
  <si>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</si>
  <si>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</si>
  <si>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</si>
  <si>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</si>
  <si>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</si>
  <si>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</si>
  <si>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</si>
  <si>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</si>
  <si>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</si>
  <si>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</si>
  <si>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</si>
  <si>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</si>
  <si>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</si>
  <si>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</si>
  <si>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</si>
  <si>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</si>
  <si>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</si>
  <si>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</si>
  <si>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</si>
  <si>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</si>
  <si>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</si>
  <si>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</si>
  <si>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</si>
  <si>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</si>
  <si>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</si>
  <si>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</si>
  <si>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</si>
  <si>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</si>
  <si>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</si>
  <si>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</si>
  <si>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</si>
  <si>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</si>
  <si>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</si>
  <si>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</si>
  <si>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</si>
  <si>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</si>
  <si>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</si>
  <si>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</si>
  <si>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</si>
  <si>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</si>
  <si>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</si>
  <si>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</si>
  <si>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</si>
  <si>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</si>
  <si>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</si>
  <si>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</si>
  <si>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</si>
  <si>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</si>
  <si>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</si>
  <si>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</si>
  <si>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</si>
  <si>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</si>
  <si>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</si>
  <si>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</si>
  <si>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</si>
  <si>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</si>
  <si>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</si>
  <si>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</si>
  <si>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</si>
  <si>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</si>
  <si>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</si>
  <si>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</si>
  <si>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</si>
  <si>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</si>
  <si>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</si>
  <si>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</si>
  <si>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</si>
  <si>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</si>
  <si>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</si>
  <si>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</si>
  <si>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</si>
  <si>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</si>
  <si>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</si>
  <si>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</si>
  <si>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</si>
  <si>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</si>
  <si>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</si>
  <si>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</si>
  <si>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</si>
  <si>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</si>
  <si>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</si>
  <si>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</si>
  <si>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</si>
  <si>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</si>
  <si>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</si>
  <si>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</si>
  <si>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</si>
  <si>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</si>
  <si>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</si>
  <si>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</si>
  <si>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</si>
  <si>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</si>
  <si>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</si>
  <si>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</si>
  <si>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</si>
  <si>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</si>
  <si>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</si>
  <si>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</si>
  <si>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</si>
  <si>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</si>
  <si>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</si>
  <si>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</si>
  <si>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</si>
  <si>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</si>
  <si>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</si>
  <si>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</si>
  <si>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</si>
  <si>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</si>
  <si>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</si>
  <si>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</si>
  <si>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</si>
  <si>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</si>
  <si>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</si>
  <si>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</si>
  <si>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</si>
  <si>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</si>
  <si>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</si>
  <si>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</si>
  <si>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</si>
  <si>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</si>
  <si>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</si>
  <si>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</si>
  <si>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</si>
  <si>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</si>
  <si>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</si>
  <si>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</si>
  <si>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</si>
  <si>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</si>
  <si>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</si>
  <si>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</si>
  <si>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</si>
  <si>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</si>
  <si>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</si>
  <si>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</si>
  <si>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</si>
  <si>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</si>
  <si>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</si>
  <si>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</si>
  <si>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</si>
  <si>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</si>
  <si>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</si>
  <si>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</si>
  <si>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</si>
  <si>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</si>
  <si>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</si>
  <si>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</si>
  <si>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</si>
  <si>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</si>
  <si>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</si>
  <si>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</si>
  <si>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</si>
  <si>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</si>
  <si>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</si>
  <si>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</si>
  <si>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</si>
  <si>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</si>
  <si>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</si>
  <si>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</si>
  <si>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</si>
  <si>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</si>
  <si>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</si>
  <si>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</si>
  <si>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</si>
  <si>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</si>
  <si>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</si>
  <si>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</si>
  <si>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</si>
  <si>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</si>
  <si>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</si>
  <si>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</si>
  <si>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</si>
  <si>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</si>
  <si>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</si>
  <si>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</si>
  <si>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</si>
  <si>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</si>
  <si>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</si>
  <si>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</si>
  <si>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</si>
  <si>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</si>
  <si>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</si>
  <si>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</si>
  <si>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</si>
  <si>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</si>
  <si>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</si>
  <si>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</si>
  <si>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</si>
  <si>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</si>
  <si>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</si>
  <si>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</si>
  <si>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</si>
  <si>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</si>
  <si>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</si>
  <si>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</si>
  <si>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</si>
  <si>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</si>
  <si>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</si>
  <si>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</si>
  <si>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</si>
  <si>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</si>
  <si>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</si>
  <si>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</si>
  <si>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</si>
  <si>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</si>
  <si>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</si>
  <si>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</si>
  <si>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</si>
  <si>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</si>
  <si>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</si>
  <si>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</si>
  <si>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</si>
  <si>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</si>
  <si>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</si>
  <si>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</si>
  <si>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</si>
  <si>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</si>
  <si>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</si>
  <si>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</si>
  <si>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</si>
  <si>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</si>
  <si>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</si>
  <si>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</si>
  <si>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</si>
  <si>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</si>
  <si>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</si>
  <si>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</si>
  <si>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</si>
  <si>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</si>
  <si>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</si>
  <si>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</si>
  <si>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</si>
  <si>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</si>
  <si>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</si>
  <si>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</si>
  <si>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</si>
  <si>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</si>
  <si>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</si>
  <si>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</si>
  <si>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</si>
  <si>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</si>
  <si>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</si>
  <si>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</si>
  <si>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</si>
  <si>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</si>
  <si>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</si>
  <si>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</si>
  <si>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</si>
  <si>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</si>
  <si>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</si>
  <si>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</si>
  <si>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</si>
  <si>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</si>
  <si>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</si>
  <si>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</si>
  <si>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</si>
  <si>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</si>
  <si>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</si>
  <si>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</si>
  <si>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</si>
  <si>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</si>
  <si>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</si>
  <si>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</si>
  <si>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</si>
  <si>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</si>
  <si>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</si>
  <si>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</si>
  <si>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</si>
  <si>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</si>
  <si>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</si>
  <si>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</si>
  <si>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</si>
  <si>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</si>
  <si>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</si>
  <si>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</si>
  <si>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</si>
  <si>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</si>
  <si>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</si>
  <si>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</si>
  <si>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</si>
  <si>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</si>
  <si>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</si>
  <si>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</si>
  <si>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</si>
  <si>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</si>
  <si>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</si>
  <si>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</si>
  <si>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</si>
  <si>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</si>
  <si>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</si>
  <si>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</si>
  <si>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</si>
  <si>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</si>
  <si>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</si>
  <si>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</si>
  <si>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</si>
  <si>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</si>
  <si>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</si>
  <si>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</si>
  <si>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</si>
  <si>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</si>
  <si>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</si>
  <si>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</si>
  <si>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</si>
  <si>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</si>
  <si>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</si>
  <si>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</si>
  <si>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</si>
  <si>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</si>
  <si>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</si>
  <si>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</si>
  <si>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</si>
  <si>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</si>
  <si>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</si>
  <si>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</si>
  <si>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</si>
  <si>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</si>
  <si>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</si>
  <si>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</si>
  <si>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</si>
  <si>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</si>
  <si>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</si>
  <si>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</si>
  <si>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</si>
  <si>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</si>
  <si>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</si>
  <si>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</si>
  <si>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</si>
  <si>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</si>
  <si>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</si>
  <si>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</si>
  <si>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</si>
  <si>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</si>
  <si>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</si>
  <si>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</si>
  <si>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</si>
  <si>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</si>
  <si>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</si>
  <si>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</si>
  <si>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</si>
  <si>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</si>
  <si>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</si>
  <si>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</si>
  <si>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</si>
  <si>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</si>
  <si>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</si>
  <si>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</si>
  <si>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</si>
  <si>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</si>
  <si>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</si>
  <si>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</si>
  <si>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</si>
  <si>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</si>
  <si>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</si>
  <si>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</si>
  <si>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</si>
  <si>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</si>
  <si>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</si>
  <si>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</si>
  <si>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</si>
  <si>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</si>
  <si>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</si>
  <si>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</si>
  <si>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</si>
  <si>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</si>
  <si>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</si>
  <si>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</si>
  <si>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</si>
  <si>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</si>
  <si>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</si>
  <si>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</si>
  <si>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</si>
  <si>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</si>
  <si>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</si>
  <si>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</si>
  <si>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</si>
  <si>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</si>
  <si>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</si>
  <si>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</si>
  <si>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</si>
  <si>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</si>
  <si>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</si>
  <si>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</si>
  <si>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</si>
  <si>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</si>
  <si>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</si>
  <si>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</si>
  <si>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</si>
  <si>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</si>
  <si>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</si>
  <si>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</si>
  <si>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</si>
  <si>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</si>
  <si>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</si>
  <si>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</si>
  <si>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</si>
  <si>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</si>
  <si>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</si>
  <si>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</si>
  <si>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</si>
  <si>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</si>
  <si>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</si>
  <si>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</si>
  <si>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</si>
  <si>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</si>
  <si>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</si>
  <si>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</si>
  <si>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</si>
  <si>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</si>
  <si>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</si>
  <si>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</si>
  <si>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</si>
  <si>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</si>
  <si>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</si>
  <si>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</si>
  <si>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</si>
  <si>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</si>
  <si>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</si>
  <si>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</si>
  <si>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</si>
  <si>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</si>
  <si>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</si>
  <si>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</si>
  <si>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</si>
  <si>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</si>
  <si>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</si>
  <si>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</si>
  <si>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</si>
  <si>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</si>
  <si>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</si>
  <si>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</si>
  <si>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</si>
  <si>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</si>
  <si>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</si>
  <si>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</si>
  <si>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</si>
  <si>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</si>
  <si>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</si>
  <si>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</si>
  <si>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</si>
  <si>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</si>
  <si>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</si>
  <si>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</si>
  <si>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</si>
  <si>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</si>
  <si>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</si>
  <si>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</si>
  <si>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</si>
  <si>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</si>
  <si>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</si>
  <si>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</si>
  <si>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</si>
  <si>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</si>
  <si>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</si>
  <si>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</si>
  <si>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</si>
  <si>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</si>
  <si>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</si>
  <si>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</si>
  <si>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</si>
  <si>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</si>
  <si>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</si>
  <si>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</si>
  <si>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</si>
  <si>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</si>
  <si>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</si>
  <si>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</si>
  <si>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</si>
  <si>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</si>
  <si>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</si>
  <si>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</si>
  <si>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</si>
  <si>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</si>
  <si>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</si>
  <si>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</si>
  <si>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</si>
  <si>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</si>
  <si>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</si>
  <si>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</si>
  <si>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</si>
  <si>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</si>
  <si>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</si>
  <si>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</si>
  <si>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</si>
  <si>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</si>
  <si>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</si>
  <si>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</si>
  <si>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</si>
  <si>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</si>
  <si>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</si>
  <si>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</si>
  <si>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</si>
  <si>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</si>
  <si>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</si>
  <si>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</si>
  <si>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</si>
  <si>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</si>
  <si>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</si>
  <si>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</si>
  <si>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</si>
  <si>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</si>
  <si>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</si>
  <si>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</si>
  <si>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</si>
  <si>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</si>
  <si>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</si>
  <si>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</si>
  <si>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</si>
  <si>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</si>
  <si>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</si>
  <si>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</si>
  <si>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</si>
  <si>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</si>
  <si>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</si>
  <si>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</si>
  <si>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</si>
  <si>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</si>
  <si>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</si>
  <si>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</si>
  <si>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</si>
  <si>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</si>
  <si>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</si>
  <si>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</si>
  <si>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</si>
  <si>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</si>
  <si>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</si>
  <si>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</si>
  <si>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</si>
  <si>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</si>
  <si>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</si>
  <si>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</si>
  <si>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</si>
  <si>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</si>
  <si>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</si>
  <si>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</si>
  <si>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</si>
  <si>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</si>
  <si>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</si>
  <si>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</si>
  <si>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</si>
  <si>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</si>
  <si>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</si>
  <si>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</si>
  <si>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</si>
  <si>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</si>
  <si>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</si>
  <si>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</si>
  <si>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</si>
  <si>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</si>
  <si>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</si>
  <si>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</si>
  <si>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</si>
  <si>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</si>
  <si>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</si>
  <si>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</si>
  <si>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</si>
  <si>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</si>
  <si>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</si>
  <si>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</si>
  <si>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</si>
  <si>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</si>
  <si>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</si>
  <si>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</si>
  <si>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</si>
  <si>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</si>
  <si>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</si>
  <si>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</si>
  <si>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</si>
  <si>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</si>
  <si>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</si>
  <si>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</si>
  <si>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</si>
  <si>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</si>
  <si>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</si>
  <si>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</si>
  <si>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</si>
  <si>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</si>
  <si>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</si>
  <si>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</si>
  <si>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</si>
  <si>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</si>
  <si>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</si>
  <si>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</si>
  <si>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</si>
  <si>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</si>
  <si>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</si>
  <si>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</si>
  <si>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</si>
  <si>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</si>
  <si>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</si>
  <si>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</si>
  <si>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</si>
  <si>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</si>
  <si>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</si>
  <si>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</si>
  <si>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</si>
  <si>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</si>
  <si>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</si>
  <si>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</si>
  <si>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</si>
  <si>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</si>
  <si>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</si>
  <si>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</si>
  <si>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</si>
  <si>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</si>
  <si>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</si>
  <si>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</si>
  <si>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</si>
  <si>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</si>
  <si>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</si>
  <si>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</si>
  <si>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</si>
  <si>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</si>
  <si>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</si>
  <si>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</si>
  <si>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</si>
  <si>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</si>
  <si>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</si>
  <si>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</si>
  <si>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</si>
  <si>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</si>
  <si>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</si>
  <si>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</si>
  <si>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</si>
  <si>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</si>
  <si>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</si>
  <si>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</si>
  <si>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</si>
  <si>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</si>
  <si>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</si>
  <si>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</si>
  <si>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</si>
  <si>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</si>
  <si>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</si>
  <si>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</si>
  <si>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</si>
  <si>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</si>
  <si>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</si>
  <si>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</si>
  <si>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</si>
  <si>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</si>
  <si>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</si>
  <si>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</si>
  <si>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</si>
  <si>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</si>
  <si>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</si>
  <si>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</si>
  <si>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</si>
  <si>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</si>
  <si>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</si>
  <si>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</si>
  <si>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</si>
  <si>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</si>
  <si>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</si>
  <si>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</si>
  <si>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</si>
  <si>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</si>
  <si>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</si>
  <si>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</si>
  <si>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</si>
  <si>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</si>
  <si>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</si>
  <si>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</si>
  <si>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</si>
  <si>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</si>
  <si>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</si>
  <si>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</si>
  <si>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</si>
  <si>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</si>
  <si>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</si>
  <si>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</si>
  <si>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</si>
  <si>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</si>
  <si>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</si>
  <si>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</si>
  <si>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</si>
  <si>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</si>
  <si>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</si>
  <si>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</si>
  <si>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</si>
  <si>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</si>
  <si>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</si>
  <si>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</si>
  <si>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</si>
  <si>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</si>
  <si>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</si>
  <si>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</si>
  <si>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</si>
  <si>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</si>
  <si>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</si>
  <si>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</si>
  <si>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</si>
  <si>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</si>
  <si>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</si>
  <si>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</si>
  <si>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</si>
  <si>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</si>
  <si>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</si>
  <si>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</si>
  <si>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</si>
  <si>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</si>
  <si>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</si>
  <si>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</si>
  <si>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</si>
  <si>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</si>
  <si>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</si>
  <si>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</si>
  <si>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</si>
  <si>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</si>
  <si>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</si>
  <si>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</si>
  <si>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</si>
  <si>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</si>
  <si>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</si>
  <si>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</si>
  <si>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</si>
  <si>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</si>
  <si>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</si>
  <si>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</si>
  <si>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</si>
  <si>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</si>
  <si>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</si>
  <si>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</si>
  <si>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</si>
  <si>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</si>
  <si>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</si>
  <si>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</si>
  <si>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</si>
  <si>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</si>
  <si>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</si>
  <si>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</si>
  <si>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</si>
  <si>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</si>
  <si>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</si>
  <si>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</si>
  <si>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</si>
  <si>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</si>
  <si>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</si>
  <si>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</si>
  <si>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</si>
  <si>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</si>
  <si>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</si>
  <si>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</si>
  <si>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</si>
  <si>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</si>
  <si>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</si>
  <si>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</si>
  <si>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</si>
  <si>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</si>
  <si>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</si>
  <si>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</si>
  <si>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</si>
  <si>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</si>
  <si>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</si>
  <si>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</si>
  <si>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</si>
  <si>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</si>
  <si>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</si>
  <si>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</si>
  <si>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</si>
  <si>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</si>
  <si>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</si>
  <si>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</si>
  <si>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</si>
  <si>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</si>
  <si>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</si>
  <si>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</si>
  <si>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</si>
  <si>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</si>
  <si>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</si>
  <si>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</si>
  <si>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</si>
  <si>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</si>
  <si>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</si>
  <si>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</si>
  <si>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</si>
  <si>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</si>
  <si>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</si>
  <si>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</si>
  <si>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</si>
  <si>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</si>
  <si>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</si>
  <si>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</si>
  <si>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</si>
  <si>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</si>
  <si>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</si>
  <si>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</si>
  <si>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</si>
  <si>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</si>
  <si>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</si>
  <si>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</si>
  <si>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</si>
  <si>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</si>
  <si>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</si>
  <si>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</si>
  <si>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</si>
  <si>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</si>
  <si>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</si>
  <si>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</si>
  <si>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</si>
  <si>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</si>
  <si>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</si>
  <si>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</si>
  <si>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</si>
  <si>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</si>
  <si>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</si>
  <si>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</si>
  <si>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</si>
  <si>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</si>
  <si>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</si>
  <si>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</si>
  <si>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</si>
  <si>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</si>
  <si>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</si>
  <si>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</si>
  <si>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</si>
  <si>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</si>
  <si>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</si>
  <si>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</si>
  <si>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</si>
  <si>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</si>
  <si>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</si>
  <si>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</si>
  <si>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</si>
  <si>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</si>
  <si>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</si>
  <si>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</si>
  <si>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</si>
  <si>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</si>
  <si>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</si>
  <si>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</si>
  <si>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</si>
  <si>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</si>
  <si>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</si>
  <si>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</si>
  <si>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</si>
  <si>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</si>
  <si>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</si>
  <si>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</si>
  <si>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</si>
  <si>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</si>
  <si>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</si>
  <si>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</si>
  <si>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</si>
  <si>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</si>
  <si>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</si>
  <si>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</si>
  <si>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</si>
  <si>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</si>
  <si>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</si>
  <si>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</si>
  <si>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</si>
  <si>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</si>
  <si>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</si>
  <si>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</si>
  <si>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</si>
  <si>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</si>
  <si>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</si>
  <si>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</si>
  <si>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</si>
  <si>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</si>
  <si>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</si>
  <si>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</si>
  <si>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</si>
  <si>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</si>
  <si>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</si>
  <si>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</si>
  <si>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</si>
  <si>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</si>
  <si>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</si>
  <si>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</si>
  <si>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</si>
  <si>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</si>
  <si>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</si>
  <si>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</si>
  <si>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</si>
  <si>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</si>
  <si>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</si>
  <si>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</si>
  <si>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</si>
  <si>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</si>
  <si>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</si>
  <si>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</si>
  <si>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</si>
  <si>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</si>
  <si>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</si>
  <si>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</si>
  <si>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</si>
  <si>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</si>
  <si>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</si>
  <si>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</si>
  <si>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</si>
  <si>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</si>
  <si>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</si>
  <si>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</si>
  <si>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</si>
  <si>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</si>
  <si>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</si>
  <si>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</si>
  <si>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</si>
  <si>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</si>
  <si>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</si>
  <si>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</si>
  <si>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</si>
  <si>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</si>
  <si>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</si>
  <si>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</si>
  <si>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</si>
  <si>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</si>
  <si>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</si>
  <si>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</si>
  <si>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</si>
  <si>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</si>
  <si>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</si>
  <si>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</si>
  <si>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</si>
  <si>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</si>
  <si>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</si>
  <si>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</si>
  <si>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</si>
  <si>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</si>
  <si>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</si>
  <si>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</si>
  <si>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</si>
  <si>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</si>
  <si>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</si>
  <si>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</si>
  <si>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</si>
  <si>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</si>
  <si>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</si>
  <si>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</si>
  <si>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</si>
  <si>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</si>
  <si>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</si>
  <si>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</si>
  <si>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</si>
  <si>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</si>
  <si>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</si>
  <si>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</si>
  <si>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</si>
  <si>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</si>
  <si>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</si>
  <si>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</si>
  <si>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</si>
  <si>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</si>
  <si>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</si>
  <si>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</si>
  <si>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</si>
  <si>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</si>
  <si>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</si>
  <si>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</si>
  <si>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</si>
  <si>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</si>
  <si>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</si>
  <si>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</si>
  <si>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</si>
  <si>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</si>
  <si>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</si>
  <si>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</si>
  <si>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</si>
  <si>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</si>
  <si>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</si>
  <si>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</si>
  <si>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</si>
  <si>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</si>
  <si>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</si>
  <si>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</si>
  <si>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</si>
  <si>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</si>
  <si>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</si>
  <si>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</si>
  <si>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</si>
  <si>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</si>
  <si>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</si>
  <si>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</si>
  <si>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</si>
  <si>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</si>
  <si>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</si>
  <si>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</si>
  <si>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</si>
  <si>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</si>
  <si>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</si>
  <si>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</si>
  <si>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</si>
  <si>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</si>
  <si>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</si>
  <si>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</si>
  <si>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</si>
  <si>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</si>
  <si>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</si>
  <si>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</si>
  <si>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</si>
  <si>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</si>
  <si>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</si>
  <si>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</si>
  <si>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</si>
  <si>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</si>
  <si>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</si>
  <si>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</si>
  <si>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</si>
  <si>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</si>
  <si>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</si>
  <si>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</si>
  <si>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</si>
  <si>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</si>
  <si>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</si>
  <si>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</si>
  <si>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</si>
  <si>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</si>
  <si>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</si>
  <si>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</si>
  <si>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</si>
  <si>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</si>
  <si>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</si>
  <si>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</si>
  <si>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</si>
  <si>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</si>
  <si>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</si>
  <si>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</si>
  <si>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</si>
  <si>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</si>
  <si>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</si>
  <si>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</si>
  <si>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</si>
  <si>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</si>
  <si>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</si>
  <si>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</si>
  <si>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</si>
  <si>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</si>
  <si>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</si>
  <si>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</si>
  <si>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</si>
  <si>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</si>
  <si>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</si>
  <si>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</si>
  <si>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</si>
  <si>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</si>
  <si>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</si>
  <si>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</si>
  <si>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</si>
  <si>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</si>
  <si>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</si>
  <si>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</si>
  <si>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</si>
  <si>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</si>
  <si>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</si>
  <si>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</si>
  <si>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</si>
  <si>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</si>
  <si>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</si>
  <si>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</si>
  <si>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</si>
  <si>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</si>
  <si>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</si>
  <si>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</si>
  <si>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</si>
  <si>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</si>
  <si>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</si>
  <si>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</si>
  <si>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</si>
  <si>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</si>
  <si>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</si>
  <si>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</si>
  <si>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</si>
  <si>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</si>
  <si>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</si>
  <si>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</si>
  <si>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</si>
  <si>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</si>
  <si>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</si>
  <si>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</si>
  <si>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</si>
  <si>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</si>
  <si>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</si>
  <si>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</si>
  <si>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</si>
  <si>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</si>
  <si>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</si>
  <si>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</si>
  <si>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</si>
  <si>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</si>
  <si>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</si>
  <si>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</si>
  <si>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</si>
  <si>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</si>
  <si>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</si>
  <si>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</si>
  <si>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</si>
  <si>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</si>
  <si>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</si>
  <si>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</si>
  <si>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</si>
  <si>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</si>
  <si>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</si>
  <si>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</si>
  <si>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</si>
  <si>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</si>
  <si>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</si>
  <si>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</si>
  <si>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</si>
  <si>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</si>
  <si>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</si>
  <si>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</si>
  <si>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</si>
  <si>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</si>
  <si>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</si>
  <si>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</si>
  <si>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</si>
  <si>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</si>
  <si>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</si>
  <si>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</si>
  <si>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</si>
  <si>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</si>
  <si>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</si>
  <si>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</si>
  <si>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</si>
  <si>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</si>
  <si>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</si>
  <si>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</si>
  <si>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</si>
  <si>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</si>
  <si>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</si>
  <si>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</si>
  <si>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</si>
  <si>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</si>
  <si>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</si>
  <si>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</si>
  <si>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</si>
  <si>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</si>
  <si>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</si>
  <si>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</si>
  <si>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</si>
  <si>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</si>
  <si>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</si>
  <si>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</si>
  <si>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</si>
  <si>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</si>
  <si>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</si>
  <si>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</si>
  <si>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</si>
  <si>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</si>
  <si>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</si>
  <si>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</si>
  <si>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</si>
  <si>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</si>
  <si>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</si>
  <si>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</si>
  <si>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</si>
  <si>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</si>
  <si>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</si>
  <si>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</si>
  <si>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</si>
  <si>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</si>
  <si>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</si>
  <si>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</si>
  <si>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</si>
  <si>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</si>
  <si>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</si>
  <si>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</si>
  <si>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</si>
  <si>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</si>
  <si>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</si>
  <si>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</si>
  <si>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</si>
  <si>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</si>
  <si>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</si>
  <si>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</si>
  <si>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</si>
  <si>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</si>
  <si>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</si>
  <si>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</si>
  <si>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</si>
  <si>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</si>
  <si>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</si>
  <si>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</si>
  <si>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</si>
  <si>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</si>
  <si>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</si>
  <si>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</si>
  <si>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</si>
  <si>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</si>
  <si>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</si>
  <si>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</si>
  <si>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</si>
  <si>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</si>
  <si>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</si>
  <si>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</si>
  <si>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</si>
  <si>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</si>
  <si>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</si>
  <si>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</si>
  <si>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</si>
  <si>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</si>
  <si>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</si>
  <si>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</si>
  <si>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</si>
  <si>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</si>
  <si>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</si>
  <si>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</si>
  <si>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</si>
  <si>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</si>
  <si>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</si>
  <si>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</si>
  <si>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</si>
  <si>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</si>
  <si>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</si>
  <si>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</si>
  <si>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</si>
  <si>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</si>
  <si>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</si>
  <si>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</si>
  <si>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</si>
  <si>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</si>
  <si>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</si>
  <si>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</si>
  <si>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</si>
  <si>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</si>
  <si>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</si>
  <si>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</si>
  <si>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</si>
  <si>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</si>
  <si>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</si>
  <si>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</si>
  <si>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</si>
  <si>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</si>
  <si>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</si>
  <si>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</si>
  <si>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</si>
  <si>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</si>
  <si>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</si>
  <si>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</si>
  <si>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</si>
  <si>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</si>
  <si>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</si>
  <si>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</si>
  <si>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</si>
  <si>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</si>
  <si>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</si>
  <si>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</si>
  <si>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</si>
  <si>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</si>
  <si>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</si>
  <si>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</si>
  <si>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</si>
  <si>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</si>
  <si>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</si>
  <si>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</si>
  <si>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</si>
  <si>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</si>
  <si>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</si>
  <si>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</si>
  <si>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</si>
  <si>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</si>
  <si>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</si>
  <si>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</si>
  <si>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</si>
  <si>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</si>
  <si>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</si>
  <si>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</si>
  <si>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</si>
  <si>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</si>
  <si>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</si>
  <si>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</si>
  <si>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</si>
  <si>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</si>
  <si>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</si>
  <si>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</si>
  <si>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</si>
  <si>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</si>
  <si>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</si>
  <si>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</si>
  <si>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</si>
  <si>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</si>
  <si>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</si>
  <si>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</si>
  <si>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</si>
  <si>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</si>
  <si>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</si>
  <si>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</si>
  <si>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</si>
  <si>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</si>
  <si>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</si>
  <si>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</si>
  <si>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</si>
  <si>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</si>
  <si>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</si>
  <si>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</si>
  <si>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</si>
  <si>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</si>
  <si>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</si>
  <si>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</si>
  <si>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</si>
  <si>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</si>
  <si>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</si>
  <si>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</si>
  <si>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</si>
  <si>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</si>
  <si>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</si>
  <si>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</si>
  <si>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</si>
  <si>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</si>
  <si>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</si>
  <si>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</si>
  <si>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</si>
  <si>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</si>
  <si>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</si>
  <si>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</si>
  <si>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</si>
  <si>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</si>
  <si>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</si>
  <si>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</si>
  <si>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</si>
  <si>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</si>
  <si>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</si>
  <si>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</si>
  <si>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</si>
  <si>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</si>
  <si>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</si>
  <si>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</si>
  <si>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</si>
  <si>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</si>
  <si>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</si>
  <si>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</si>
  <si>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</si>
  <si>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</si>
  <si>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</si>
  <si>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</si>
  <si>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</si>
  <si>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</si>
  <si>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</si>
  <si>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</si>
  <si>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</si>
  <si>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</si>
  <si>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</si>
  <si>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</si>
  <si>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</si>
  <si>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</si>
  <si>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</si>
  <si>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</si>
  <si>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</si>
  <si>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</si>
  <si>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</si>
  <si>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</si>
  <si>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</si>
  <si>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</si>
  <si>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</si>
  <si>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</si>
  <si>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</si>
  <si>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</si>
  <si>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</si>
  <si>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</si>
  <si>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</si>
  <si>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</si>
  <si>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</si>
  <si>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</si>
  <si>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</si>
  <si>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</si>
  <si>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team fuel PG need 20 min </t>
  </si>
  <si>
    <t>PCM-20251110-00001072</t>
  </si>
  <si>
    <t xml:space="preserve">team at site checking </t>
  </si>
  <si>
    <t>PCM-20251110-00000956</t>
  </si>
  <si>
    <t>site down again at 2025-11-10 12:50:52 // 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</si>
  <si>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</si>
  <si>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</si>
  <si>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</si>
  <si>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</si>
  <si>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</si>
  <si>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</si>
  <si>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</si>
  <si>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</si>
  <si>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</si>
  <si>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</si>
  <si>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PCM-20251110-00001163</t>
  </si>
  <si>
    <t>EM Team on the way ETA: 20 Mins</t>
  </si>
  <si>
    <t>PCM-20251110-00000974</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</si>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</sst>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7" dataDxfId="156" headerRowBorderDxfId="154" tableBorderDxfId="155" totalsRowBorderDxfId="153">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3" totalsRowShown="0" headerRowDxfId="31" dataDxfId="30" headerRowBorderDxfId="28" tableBorderDxfId="29">
  <autoFilter ref="A1:L2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308.63203981481638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12097</v>
      </c>
      <c r="E3" s="110"/>
      <c r="F3" s="111"/>
      <c r="G3" s="112">
        <f t="shared" ca="1" si="0"/>
        <v>45971.580465740743</v>
      </c>
      <c r="H3" s="111"/>
      <c r="I3" s="109" t="str">
        <f>IFERROR(VLOOKUP(D3,DB!A:F,6,0),"")</f>
        <v>Generator-SG</v>
      </c>
      <c r="J3" s="109" t="str">
        <f>IFERROR(VLOOKUP(D3,DB!A:G,7,0),"")</f>
        <v>Dead</v>
      </c>
      <c r="K3" s="113"/>
      <c r="L3" s="114" t="str">
        <f>IFERROR(VLOOKUP(D3,DB!A:I,9,0),"")</f>
        <v>Latis</v>
      </c>
    </row>
    <row r="4" spans="1:15" ht="15" customHeight="1">
      <c r="A4" s="108"/>
      <c r="B4" s="109" t="str">
        <f>IFERROR(VLOOKUP(D4,DB!A:K,11,0),"")</f>
        <v/>
      </c>
      <c r="C4" s="109"/>
      <c r="D4" s="109"/>
      <c r="E4" s="110"/>
      <c r="F4" s="111"/>
      <c r="G4" s="112">
        <f t="shared" ca="1" si="0"/>
        <v>45971.580465740743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45971.580465740743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45971.580465740743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45971.580465740743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45971.580465740743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45971.580465740743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45971.580465740743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45971.580465740743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45971.580465740743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45971.580465740743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45971.580465740743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45971.580465740743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45971.580465740743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45971.580465740743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45971.580465740743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45971.580465740743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45971.580465740743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45971.580465740743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45971.580465740743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45971.580465740743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45971.580465740743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45971.580465740743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45971.580465740743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45971.580465740743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45971.580465740743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45971.580465740743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45971.580465740743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45971.580465740743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45971.580465740743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45971.580465740743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45971.580465740743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45971.580465740743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45971.580465740743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45971.580465740743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45971.580465740743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45971.580465740743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45971.580465740743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45971.580465740743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45971.580465740743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45971.580465740743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45971.580465740743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45971.580465740743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45971.580465740743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45971.580465740743</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45971.580465740743</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1F3819F2-CBAF-4EEC-8CAD-0568B6898966}"/>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146.58062777778105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0.27437777777959127</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14489</v>
      </c>
      <c r="E5" s="103" t="s">
        <v>39021</v>
      </c>
      <c r="F5" s="104">
        <v>45971.516782407409</v>
      </c>
      <c r="G5" s="105">
        <f t="shared" ref="G5:G29" ca="1" si="1">IFERROR(NOW()-F5,"-")</f>
        <v>6.3683333333756309E-2</v>
      </c>
      <c r="H5" s="104">
        <v>45971.51053240741</v>
      </c>
      <c r="I5" s="18" t="str">
        <f>IFERROR(VLOOKUP(D5,DB!A:F,6,0),"")</f>
        <v>SCECO</v>
      </c>
      <c r="J5" s="18" t="str">
        <f>IFERROR(VLOOKUP(D5,DB!A:G,7,0),"")</f>
        <v>Dead+No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45971.580465740743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45971.580465740743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45971.580465740743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45971.580465740743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45971.580465740743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45971.580465740743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45971.580465740743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45971.580465740743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45971.580465740743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45971.580465740743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45971.580465740743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45971.580465740743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45971.580465740743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45971.580465740743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45971.580465740743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45971.580465740743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45971.580465740743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45971.580465740743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45971.580465740743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45971.580465740743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45971.580465740743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45971.580465740743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45971.580465740743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45971.580465740743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ref="G30:G61" ca="1" si="2">IFERROR(NOW()-F30,"-")</f>
        <v>45971.580465740743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45971.580465740743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45971.580465740743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45971.580465740743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45971.580465740743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45971.580465740743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27"/>
      <c r="B36" s="128" t="str">
        <f>IFERROR(VLOOKUP(D36,DB!A:K,11,0),"")</f>
        <v/>
      </c>
      <c r="C36" s="128"/>
      <c r="D36" s="128"/>
      <c r="E36" s="129"/>
      <c r="F36" s="130"/>
      <c r="G36" s="131">
        <f t="shared" ca="1" si="2"/>
        <v>45971.580465740743</v>
      </c>
      <c r="H36" s="130"/>
      <c r="I36" s="128" t="str">
        <f>IFERROR(VLOOKUP(D36,DB!A:F,6,0),"")</f>
        <v/>
      </c>
      <c r="J36" s="128" t="str">
        <f>IFERROR(VLOOKUP(D36,DB!A:G,7,0),"")</f>
        <v/>
      </c>
      <c r="K36" s="132"/>
      <c r="L36" s="128" t="str">
        <f>IFERROR(VLOOKUP(D36,DB!A:I,9,0),"")</f>
        <v/>
      </c>
      <c r="M36" s="128"/>
      <c r="N36" s="128"/>
      <c r="O36" s="128"/>
      <c r="P36" s="128"/>
      <c r="Q36" s="128"/>
      <c r="R36" s="128"/>
      <c r="S36" s="128"/>
      <c r="T36" s="128"/>
      <c r="U36" s="128"/>
      <c r="V36" s="128"/>
      <c r="W36" s="128"/>
      <c r="X36" s="128"/>
      <c r="Y36" s="128"/>
      <c r="Z36" s="128"/>
      <c r="AA36" s="128"/>
      <c r="AB36" s="128"/>
      <c r="AC36" s="128"/>
      <c r="AD36" s="128"/>
      <c r="AE36" s="128"/>
      <c r="AF36" s="128"/>
      <c r="AG36" s="128"/>
      <c r="AH36" s="128"/>
      <c r="AI36" s="128"/>
      <c r="AJ36" s="128"/>
      <c r="AK36" s="128"/>
      <c r="AL36" s="128"/>
      <c r="AM36" s="128"/>
      <c r="AN36" s="128"/>
      <c r="AO36" s="128"/>
      <c r="AP36" s="128"/>
      <c r="AQ36" s="128"/>
      <c r="AR36" s="128"/>
      <c r="AS36" s="128"/>
      <c r="AT36" s="128"/>
      <c r="AU36" s="128"/>
      <c r="AV36" s="128"/>
      <c r="AW36" s="128"/>
      <c r="AX36" s="128"/>
      <c r="AY36" s="128"/>
      <c r="AZ36" s="128"/>
      <c r="BA36" s="128"/>
      <c r="BB36" s="128"/>
      <c r="BC36" s="128"/>
      <c r="BD36" s="128"/>
      <c r="BE36" s="128"/>
      <c r="BF36" s="128"/>
      <c r="BG36" s="128"/>
      <c r="BH36" s="128"/>
      <c r="BI36" s="128"/>
      <c r="BJ36" s="128"/>
      <c r="BK36" s="128"/>
      <c r="BL36" s="128"/>
      <c r="BM36" s="128"/>
      <c r="BN36" s="128"/>
      <c r="BO36" s="128"/>
      <c r="BP36" s="128"/>
      <c r="BQ36" s="128"/>
      <c r="BR36" s="128"/>
      <c r="BS36" s="128"/>
      <c r="BT36" s="128"/>
      <c r="BU36" s="128"/>
      <c r="BV36" s="128"/>
      <c r="BW36" s="128"/>
      <c r="BX36" s="128"/>
      <c r="BY36" s="128"/>
      <c r="BZ36" s="128"/>
      <c r="CA36" s="128"/>
      <c r="CB36" s="128"/>
      <c r="CC36" s="128"/>
      <c r="CD36" s="128"/>
      <c r="CE36" s="128"/>
      <c r="CF36" s="128"/>
      <c r="CG36" s="128"/>
      <c r="CH36" s="128"/>
      <c r="CI36" s="128"/>
      <c r="CJ36" s="133"/>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20234</v>
      </c>
      <c r="E2" s="18" t="s">
        <v>39021</v>
      </c>
      <c r="F2" s="20">
        <v>45971.4766087963</v>
      </c>
      <c r="G2" s="21">
        <f ca="1">IFERROR(NOW()-F2,"-")</f>
        <v>0.10385694444266846</v>
      </c>
      <c r="H2" s="22">
        <v>45971.471597222226</v>
      </c>
      <c r="I2" s="19" t="str">
        <f>IFERROR(VLOOKUP(D2,DB!A:F,6,0),"")</f>
        <v>Generator-SG</v>
      </c>
      <c r="J2" s="18" t="str">
        <f>IFERROR(VLOOKUP(D2,DB!A:G,7,0),"")</f>
        <v>Dead+No BB Design</v>
      </c>
      <c r="K2" s="45" t="s">
        <v>39110</v>
      </c>
      <c r="L2" s="23" t="str">
        <f>IFERROR(VLOOKUP(D2,DB!A:I,9,0),"")</f>
        <v>Latis</v>
      </c>
    </row>
    <row r="3" spans="1:13" ht="15" customHeight="1">
      <c r="A3" s="19"/>
      <c r="B3" s="61" t="str">
        <f>IFERROR(VLOOKUP(D3,DB!A:K,11,0),"")</f>
        <v/>
      </c>
      <c r="C3" s="18"/>
      <c r="D3" s="61"/>
      <c r="E3" s="18"/>
      <c r="F3" s="20"/>
      <c r="G3" s="21">
        <f t="shared" ref="G3:G11" ca="1" si="0">IFERROR(NOW()-F3,"-")</f>
        <v>45971.580465740743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45971.580465740743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45971.580465740743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45971.580465740743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45971.580465740743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45971.580465740743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45971.580465740743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45971.580465740743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45971.580465740743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45971.580465740743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45971.580465740743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45971.580465740743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45971.580465740743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45971.580465740743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45971.580465740743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45971.580465740743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45971.580465740743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45971.580465740743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45971.580465740743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45971.580465740743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45971.580465740743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45971.580465740743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45971.580465740743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45971.580465740743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45971.580465740743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45971.580465740743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45971.580465740743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45971.580465740743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45971.580465740743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45971.580465740743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45971.580465740743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45971.580465740743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45971.580465740743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45971.580465740743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45971.580465740743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45971.580465740743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45971.580465740743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45971.580465740743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45971.580465740743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45971.580465740743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45971.580465740743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45971.580465740743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45971.580465740743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45971.580465740743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45971.580465740743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45971.580465740743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45971.580465740743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45971.580465740743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45971.580465740743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45971.580465740743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45971.580465740743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45971.580465740743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45971.580465740743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45971.580465740743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45971.580465740743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45971.580465740743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45971.580465740743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45971.580465740743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45971.580465740743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45971.580465740743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45971.580465740743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45971.580465740743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45971.580465740743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45971.580465740743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45971.580465740743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45971.580465740743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45971.580465740743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45971.580465740743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45971.580465740743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45971.580465740743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45971.580465740743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45971.580465740743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45971.580465740743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45971.580465740743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45971.580465740743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45971.580465740743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45971.580465740743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45971.580465740743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45971.580465740743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45971.580465740743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45971.580465740743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45971.580465740743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45971.580465740743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45971.580465740743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45971.580465740743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45971.580465740743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45971.580465740743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45971.580465740743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45971.580465740743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45971.580465740743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45971.580465740743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45971.580465740743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45971.580465740743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45971.580465740743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45971.580465740743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45971.580465740743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45971.580465740743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45971.580465740743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45971.580465740743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45971.580465740743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45971.580465740743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45971.580465740743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45971.580465740743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45971.580465740743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45971.580465740743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45971.580465740743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45971.580465740743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45971.580465740743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45971.580465740743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45971.580465740743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45971.580465740743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45971.580465740743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45971.580465740743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45971.580465740743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45971.580465740743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45971.580465740743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45971.580465740743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45971.580465740743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45971.580465740743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45971.580465740743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45971.580465740743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45971.580465740743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45971.580465740743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45971.580465740743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45971.580465740743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45971.580465740743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45971.580465740743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45971.580465740743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45971.580465740743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45971.580465740743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45971.580465740743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45971.580465740743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45971.580465740743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45971.580465740743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45971.580465740743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45971.580465740743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45971.580465740743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45971.580465740743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45971.580465740743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45971.580465740743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45971.580465740743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45971.580465740743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45971.580465740743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45971.580465740743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45971.580465740743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45971.580465740743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45971.580465740743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45971.580465740743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45971.580465740743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45971.580465740743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45971.580465740743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45971.580465740743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45971.580465740743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45971.580465740743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45971.580465740743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45971.580465740743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45971.580465740743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45971.580465740743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45971.580465740743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45971.580465740743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45971.580465740743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45971.580465740743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45971.580465740743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45971.580465740743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45971.580465740743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45971.580465740743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45971.580465740743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45971.580465740743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45971.580465740743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45971.580465740743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45971.580465740743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45971.580465740743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45971.580465740743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45971.580465740743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45971.580465740743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45971.580465740743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45971.580465740743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45971.580465740743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45971.580465740743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45971.580465740743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45971.580465740743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45971.580465740743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45971.580465740743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45971.580465740743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45971.580465740743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45971.580465740743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45971.580465740743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45971.580465740743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45971.580465740743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45971.580465740743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45971.580465740743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45971.580465740743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45971.580465740743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45971.580465740743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45971.580465740743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45971.580465740743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45971.580465740743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45971.580465740743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45971.580465740743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45971.580465740743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45971.580465740743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45971.580465740743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45971.580465740743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45971.580465740743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45971.580465740743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45971.580465740743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45971.580465740743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45971.580465740743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45971.580465740743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45971.580465740743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45971.580465740743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45971.580465740743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45971.580465740743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45971.580465740743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45971.580465740743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45971.580465740743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45971.580465740743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45971.580465740743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45971.580465740743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45971.580465740743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45971.580465740743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45971.580465740743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45971.580465740743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45971.580465740743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45971.580465740743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45971.580465740743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45971.580465740743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45971.580465740743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45971.580465740743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45971.580465740743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45971.580465740743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45971.580465740743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45971.580465740743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45971.580465740743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45971.580465740743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45971.580465740743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45971.580465740743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45971.580465740743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45971.580465740743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45971.580465740743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45971.580465740743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45971.580465740743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45971.580465740743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45971.580465740743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45971.580465740743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45971.580465740743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45971.580465740743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45971.580465740743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45971.580465740743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45971.580465740743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45971.580465740743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45971.580465740743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45971.580465740743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45971.580465740743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45971.580465740743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45971.580465740743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45971.580465740743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45971.580465740743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45971.580465740743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45971.580465740743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45971.580465740743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45971.580465740743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45971.580465740743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45971.580465740743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45971.580465740743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45971.580465740743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45971.580465740743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45971.580465740743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45971.580465740743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45971.580465740743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45971.580465740743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45971.580465740743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45971.580465740743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45971.580465740743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45971.580465740743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45971.580465740743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45971.580465740743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45971.580465740743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45971.580465740743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45971.580465740743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45971.580465740743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45971.580465740743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45971.580465740743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45971.580465740743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45971.580465740743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45971.580465740743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45971.580465740743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45971.580465740743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45971.580465740743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45971.580465740743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45971.580465740743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45971.580465740743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45971.580465740743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45971.580465740743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45971.580465740743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45971.580465740743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45971.580465740743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45971.580465740743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45971.580465740743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45971.580465740743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45971.580465740743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45971.580465740743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45971.580465740743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45971.580465740743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45971.580465740743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45971.580465740743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45971.580465740743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45971.580465740743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45971.580465740743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45971.580465740743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45971.580465740743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45971.580465740743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45971.580465740743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45971.580465740743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45971.580465740743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45971.580465740743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45971.580465740743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45971.580465740743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45971.580465740743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45971.580465740743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45971.580465740743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45971.580465740743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45971.580465740743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45971.580465740743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45971.580465740743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45971.580465740743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45971.580465740743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45971.580465740743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45971.580465740743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45971.580465740743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45971.580465740743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45971.580465740743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45971.580465740743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45971.580465740743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45971.580465740743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45971.580465740743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45971.580465740743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45971.580465740743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45971.580465740743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45971.580465740743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45971.580465740743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45971.580465740743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45971.580465740743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45971.580465740743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45971.580465740743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45971.580465740743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45971.580465740743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45971.580465740743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45971.580465740743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45971.580465740743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45971.580465740743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45971.580465740743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45971.580465740743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45971.580465740743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45971.580465740743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45971.580465740743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45971.580465740743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45971.580465740743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45971.580465740743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45971.580465740743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45971.580465740743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45971.580465740743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45971.580465740743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45971.580465740743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45971.580465740743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45971.580465740743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45971.580465740743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45971.580465740743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45971.580465740743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45971.580465740743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45971.580465740743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45971.580465740743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45971.580465740743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45971.580465740743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45971.580465740743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45971.580465740743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45971.580465740743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45971.580465740743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45971.580465740743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45971.580465740743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45971.580465740743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45971.580465740743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45971.580465740743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45971.580465740743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45971.580465740743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45971.580465740743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45971.580465740743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45971.580465740743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45971.580465740743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45971.580465740743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45971.580465740743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45971.580465740743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45971.580465740743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45971.580465740743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45971.580465740743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45971.580465740743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45971.580465740743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45971.580465740743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45971.580465740743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45971.580465740743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45971.580465740743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45971.580465740743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45971.580465740743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45971.580465740743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45971.580465740743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45971.580465740743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45971.580465740743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45971.580465740743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45971.580465740743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45971.580465740743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45971.580465740743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45971.580465740743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45971.580465740743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45971.580465740743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45971.580465740743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45971.580465740743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45971.580465740743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45971.580465740743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45971.580465740743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45971.580465740743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45971.580465740743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45971.580465740743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45971.580465740743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45971.580465740743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45971.580465740743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45971.580465740743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45971.580465740743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45971.580465740743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45971.580465740743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45971.580465740743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45971.580465740743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45971.580465740743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45971.580465740743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45971.580465740743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45971.580465740743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45971.580465740743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45971.580465740743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45971.580465740743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45971.580465740743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45971.580465740743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45971.580465740743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45971.580465740743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45971.580465740743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45971.580465740743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45971.580465740743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45971.580465740743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45971.580465740743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45971.580465740743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45971.580465740743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45971.580465740743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45971.580465740743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45971.580465740743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45971.580465740743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45971.580465740743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45971.580465740743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45971.580465740743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45971.580465740743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45971.580465740743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45971.580465740743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45971.580465740743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45971.580465740743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45971.580465740743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45971.580465740743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45971.580465740743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45971.580465740743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45971.580465740743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45971.580465740743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45971.580465740743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45971.580465740743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45971.580465740743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45971.580465740743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45971.580465740743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45971.580465740743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45971.580465740743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45971.580465740743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45971.580465740743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45971.580465740743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45971.580465740743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45971.580465740743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45971.580465740743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45971.580465740743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45971.580465740743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45971.580465740743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45971.580465740743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45971.580465740743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45971.580465740743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45971.580465740743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45971.580465740743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45971.580465740743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45971.580465740743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45971.580465740743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45971.580465740743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45971.580465740743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45971.580465740743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45971.580465740743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45971.580465740743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45971.580465740743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45971.580465740743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45971.580465740743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45971.580465740743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45971.580465740743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45971.580465740743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45971.580465740743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45971.580465740743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45971.580465740743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45971.580465740743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45971.580465740743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45971.580465740743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45971.580465740743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45971.580465740743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45971.580465740743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45971.580465740743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45971.580465740743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45971.580465740743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45971.580465740743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45971.580465740743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45971.580465740743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45971.580465740743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45971.580465740743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45971.580465740743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45971.580465740743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45971.580465740743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45971.580465740743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45971.580465740743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45971.580465740743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45971.580465740743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45971.580465740743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45971.580465740743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45971.580465740743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45971.580465740743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45971.580465740743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45971.580465740743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45971.580465740743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45971.580465740743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45971.580465740743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45971.580465740743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45971.580465740743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45971.580465740743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45971.580465740743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45971.580465740743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45971.580465740743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45971.580465740743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45971.580465740743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45971.580465740743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45971.580465740743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45971.580465740743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45971.580465740743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45971.580465740743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45971.580465740743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45971.580465740743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45971.580465740743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45971.580465740743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45971.580465740743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45971.580465740743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45971.580465740743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45971.580465740743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45971.580465740743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45971.580465740743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45971.580465740743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45971.580465740743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45971.580465740743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45971.580465740743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45971.580465740743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45971.580465740743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45971.580465740743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45971.580465740743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45971.580465740743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45971.580465740743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45971.580465740743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45971.580465740743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45971.580465740743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45971.580465740743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45971.580465740743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45971.580465740743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45971.580465740743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45971.580465740743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45971.580465740743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45971.580465740743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45971.580465740743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45971.580465740743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45971.580465740743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45971.580465740743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45971.580465740743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45971.580465740743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45971.580465740743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45971.580465740743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45971.580465740743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45971.580465740743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45971.580465740743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45971.580465740743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45971.580465740743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45971.580465740743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45971.580465740743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45971.580465740743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45971.580465740743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45971.580465740743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45971.580465740743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45971.580465740743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45971.580465740743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45971.580465740743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45971.580465740743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45971.580465740743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45971.580465740743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45971.580465740743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45971.580465740743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45971.580465740743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45971.580465740743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45971.580465740743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45971.580465740743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45971.580465740743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45971.580465740743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45971.580465740743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45971.580465740743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45971.580465740743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45971.580465740743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45971.580465740743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45971.580465740743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45971.580465740743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45971.580465740743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45971.580465740743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45971.580465740743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45971.580465740743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45971.580465740743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45971.580465740743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45971.580465740743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45971.580465740743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45971.580465740743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45971.580465740743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45971.580465740743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45971.580465740743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45971.580465740743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45971.580465740743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45971.580465740743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45971.580465740743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45971.580465740743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45971.580465740743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45971.580465740743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45971.580465740743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45971.580465740743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45971.580465740743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45971.580465740743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45971.580465740743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45971.580465740743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45971.580465740743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45971.580465740743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45971.580465740743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45971.580465740743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45971.580465740743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45971.580465740743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45971.580465740743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45971.580465740743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45971.580465740743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45971.580465740743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45971.580465740743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45971.580465740743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45971.580465740743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45971.580465740743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45971.580465740743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45971.580465740743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45971.580465740743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45971.580465740743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45971.580465740743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45971.580465740743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45971.580465740743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45971.580465740743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45971.580465740743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45971.580465740743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45971.580465740743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45971.580465740743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45971.580465740743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45971.580465740743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45971.580465740743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45971.580465740743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45971.580465740743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45971.580465740743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45971.580465740743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45971.580465740743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45971.580465740743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45971.580465740743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45971.580465740743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45971.580465740743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45971.580465740743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45971.580465740743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45971.580465740743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45971.580465740743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45971.580465740743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45971.580465740743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45971.580465740743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45971.580465740743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45971.580465740743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45971.580465740743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45971.580465740743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45971.580465740743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45971.580465740743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45971.580465740743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45971.580465740743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45971.580465740743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45971.580465740743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45971.580465740743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45971.580465740743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45971.580465740743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45971.580465740743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45971.580465740743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45971.580465740743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45971.580465740743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45971.580465740743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45971.580465740743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45971.580465740743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45971.580465740743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45971.580465740743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45971.580465740743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45971.580465740743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45971.580465740743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45971.580465740743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45971.580465740743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45971.580465740743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45971.580465740743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45971.580465740743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45971.580465740743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45971.580465740743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45971.580465740743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45971.580465740743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45971.580465740743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45971.580465740743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45971.580465740743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45971.580465740743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45971.580465740743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45971.580465740743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45971.580465740743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45971.580465740743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45971.580465740743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45971.580465740743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45971.580465740743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45971.580465740743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45971.580465740743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45971.580465740743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45971.580465740743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45971.580465740743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45971.580465740743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45971.580465740743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45971.580465740743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45971.580465740743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45971.580465740743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45971.580465740743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45971.580465740743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45971.580465740743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45971.580465740743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45971.580465740743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45971.580465740743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45971.580465740743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45971.580465740743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45971.580465740743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45971.580465740743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45971.580465740743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45971.580465740743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45971.580465740743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45971.580465740743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45971.580465740743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45971.580465740743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45971.580465740743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45971.580465740743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45971.580465740743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45971.580465740743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45971.580465740743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45971.580465740743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45971.580465740743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45971.580465740743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45971.580465740743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45971.580465740743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45971.580465740743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45971.580465740743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45971.580465740743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45971.580465740743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45971.580465740743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45971.580465740743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45971.580465740743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45971.580465740743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45971.580465740743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45971.580465740743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45971.580465740743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45971.580465740743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45971.580465740743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45971.580465740743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45971.580465740743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45971.580465740743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45971.580465740743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45971.580465740743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45971.580465740743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45971.580465740743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45971.580465740743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45971.580465740743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45971.580465740743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45971.580465740743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45971.580465740743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45971.580465740743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45971.580465740743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45971.580465740743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45971.580465740743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45971.580465740743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45971.580465740743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45971.580465740743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45971.580465740743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45971.580465740743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45971.580465740743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45971.580465740743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45971.580465740743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45971.580465740743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45971.580465740743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45971.580465740743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45971.580465740743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45971.580465740743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45971.580465740743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45971.580465740743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45971.580465740743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45971.580465740743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45971.580465740743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45971.580465740743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45971.580465740743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45971.580465740743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45971.580465740743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45971.580465740743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45971.580465740743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45971.580465740743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45971.580465740743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45971.580465740743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45971.580465740743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45971.580465740743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45971.580465740743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45971.580465740743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45971.580465740743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45971.580465740743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45971.580465740743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45971.580465740743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45971.580465740743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45971.580465740743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45971.580465740743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45971.580465740743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45971.580465740743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45971.580465740743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45971.580465740743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45971.580465740743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45971.580465740743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45971.580465740743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45971.580465740743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45971.580465740743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45971.580465740743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45971.580465740743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45971.580465740743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45971.580465740743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45971.580465740743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45971.580465740743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45971.580465740743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45971.580465740743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45971.580465740743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45971.580465740743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45971.580465740743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45971.580465740743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45971.580465740743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45971.580465740743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45971.580465740743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45971.580465740743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45971.580465740743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45971.580465740743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45971.580465740743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45971.580465740743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45971.580465740743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45971.580465740743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45971.580465740743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45971.580465740743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45971.580465740743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45971.580465740743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45971.580465740743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45971.580465740743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45971.580465740743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45971.580465740743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45971.580465740743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45971.580465740743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45971.580465740743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45971.580465740743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45971.580465740743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45971.580465740743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45971.580465740743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45971.580465740743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45971.580465740743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45971.580465740743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45971.580465740743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45971.580465740743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45971.580465740743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45971.580465740743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45971.580465740743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45971.580465740743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45971.580465740743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45971.580465740743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45971.580465740743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45971.580465740743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45971.580465740743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45971.580465740743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45971.580465740743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45971.580465740743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45971.580465740743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45971.580465740743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45971.580465740743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45971.580465740743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45971.580465740743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45971.580465740743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45971.580465740743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45971.580465740743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45971.580465740743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45971.580465740743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45971.580465740743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45971.580465740743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45971.580465740743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45971.580465740743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45971.580465740743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45971.580465740743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45971.580465740743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45971.580465740743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45971.580465740743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45971.580465740743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45971.580465740743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45971.580465740743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45971.580465740743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45971.580465740743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45971.580465740743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45971.580465740743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45971.580465740743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45971.580465740743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45971.580465740743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45971.580465740743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45971.580465740743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45971.580465740743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45971.580465740743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45971.580465740743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45971.580465740743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45971.580465740743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45971.580465740743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45971.580465740743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45971.580465740743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45971.580465740743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45971.580465740743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45971.580465740743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45971.580465740743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45971.580465740743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45971.580465740743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45971.580465740743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45971.580465740743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45971.580465740743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45971.580465740743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45971.580465740743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45971.580465740743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45971.580465740743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45971.580465740743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45971.580465740743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45971.580465740743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45971.580465740743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45971.580465740743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45971.580465740743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45971.580465740743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45971.580465740743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45971.580465740743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45971.580465740743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45971.580465740743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45971.580465740743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45971.580465740743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45971.580465740743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45971.580465740743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45971.580465740743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45971.580465740743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45971.580465740743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45971.580465740743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45971.580465740743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45971.580465740743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45971.580465740743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45971.580465740743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45971.580465740743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45971.580465740743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45971.580465740743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45971.580465740743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45971.580465740743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45971.580465740743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45971.580465740743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45971.580465740743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45971.580465740743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45971.580465740743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45971.580465740743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45971.580465740743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45971.580465740743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45971.580465740743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45971.580465740743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45971.580465740743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45971.580465740743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45971.580465740743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45971.580465740743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45971.580465740743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45971.580465740743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45971.580465740743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45971.580465740743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45971.580465740743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45971.580465740743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45971.580465740743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45971.580465740743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45971.580465740743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45971.580465740743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45971.580465740743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45971.580465740743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45971.580465740743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45971.580465740743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45971.580465740743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45971.580465740743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45971.580465740743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45971.580465740743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45971.580465740743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45971.580465740743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45971.580465740743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45971.580465740743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45971.580465740743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45971.580465740743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45971.580465740743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45971.580465740743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45971.580465740743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45971.580465740743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45971.580465740743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45971.580465740743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45971.580465740743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45971.580465740743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45971.580465740743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45971.580465740743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45971.580465740743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45971.580465740743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45971.580465740743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45971.580465740743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45971.580465740743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45971.580465740743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45971.580465740743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45971.580465740743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45971.580465740743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45971.580465740743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45971.580465740743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45971.580465740743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45971.580465740743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45971.580465740743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45971.580465740743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45971.580465740743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45971.580465740743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45971.580465740743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45971.580465740743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45971.580465740743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45971.580465740743</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268.09974814814632</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45971.580465740743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45971.580465740743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45971.580465740743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45971.580465740743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45971.580465740743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45971.580465740743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45971.580465740743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45971.580465740743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45971.580465740743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45971.580465740743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45971.580465740743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45971.580465740743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45971.580465740743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45971.580465740743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45971.580465740743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45971.580465740743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45971.580465740743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45971.580465740743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45971.580465740743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45971.580465740743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45971.580465740743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45971.580465740743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45971.580465740743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45971.580465740743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45971.580465740743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45971.580465740743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45971.580465740743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45971.580465740743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45971.580465740743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45971.580465740743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45971.580465740743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45971.580465740743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45971.580465740743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45971.580465740743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45971.580465740743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45971.580465740743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45971.580465740743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45971.580465740743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45971.580465740743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45971.580465740743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45971.580465740743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45971.580465740743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45971.580465740743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45971.580465740743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45971.580465740743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45971.580465740743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45971.580465740743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45971.580465740743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45971.580465740743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45971.580465740743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45971.580465740743</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45971.580465740743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45971.580465740743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45971.580465740743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45971.580465740743</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45971.580465740743</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45971.580465740743</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45971.580465740743</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79.7484055555542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45.391588425925875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2" ca="1" si="1">IFERROR(NOW()-F4,"")</f>
        <v>22.919354629630107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32197</v>
      </c>
      <c r="E6" s="124" t="s">
        <v>39100</v>
      </c>
      <c r="F6" s="125">
        <v>45971.545972222222</v>
      </c>
      <c r="G6" s="126">
        <f t="shared" ca="1" si="1"/>
        <v>3.4493518520321231E-2</v>
      </c>
      <c r="H6" s="125">
        <v>45971.540416666663</v>
      </c>
      <c r="I6" s="124" t="str">
        <f>IFERROR(VLOOKUP(D6,DB!A:F,6,0),"")</f>
        <v>SCECO</v>
      </c>
      <c r="J6" s="124" t="str">
        <f>IFERROR(VLOOKUP(D6,DB!A:G,7,0),"")</f>
        <v>Dead</v>
      </c>
      <c r="K6" s="124" t="s">
        <v>39122</v>
      </c>
      <c r="L6" s="124" t="str">
        <f>IFERROR(VLOOKUP(D6,DB!A:I,9,0),"")</f>
        <v>Latis</v>
      </c>
    </row>
    <row r="7" spans="1:13">
      <c r="A7" s="124"/>
      <c r="B7" s="124" t="str">
        <f>IFERROR(VLOOKUP(D7,DB!A:K,11,0),"")</f>
        <v/>
      </c>
      <c r="C7" s="124"/>
      <c r="D7" s="124"/>
      <c r="E7" s="124"/>
      <c r="F7" s="125"/>
      <c r="G7" s="126">
        <f t="shared" ca="1" si="1"/>
        <v>45971.580465740743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45971.580465740743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45971.580465740743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45971.580465740743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45971.580465740743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45971.580465740743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45971.580465740743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45971.580465740743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45971.580465740743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45971.580465740743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45971.580465740743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45971.580465740743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45971.580465740743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45971.580465740743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45971.580465740743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45971.580465740743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45971.580465740743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45971.580465740743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45971.580465740743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45971.580465740743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45971.580465740743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45971.580465740743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45971.580465740743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45971.580465740743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45971.580465740743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45971.580465740743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45971.580465740743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45971.580465740743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45971.580465740743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45971.580465740743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45971.580465740743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45971.580465740743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45971.580465740743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45971.580465740743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45971.580465740743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45971.580465740743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ref="G43:G106" ca="1" si="2">IFERROR(NOW()-F43,"")</f>
        <v>45971.580465740743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45971.580465740743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45971.580465740743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45971.580465740743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45971.580465740743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45971.580465740743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45971.580465740743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45971.580465740743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45971.580465740743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45971.580465740743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45971.580465740743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45971.580465740743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45971.580465740743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45971.580465740743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45971.580465740743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45971.580465740743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45971.580465740743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45971.580465740743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45971.580465740743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45971.580465740743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45971.580465740743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45971.580465740743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45971.580465740743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45971.580465740743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45971.580465740743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45971.580465740743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45971.580465740743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45971.580465740743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45971.580465740743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45971.580465740743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45971.580465740743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45971.580465740743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45971.580465740743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45971.580465740743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45971.580465740743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45971.580465740743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45971.580465740743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45971.580465740743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45971.580465740743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45971.580465740743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45971.580465740743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45971.580465740743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45971.580465740743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45971.580465740743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45971.580465740743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45971.580465740743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45971.580465740743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45971.580465740743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45971.580465740743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45971.580465740743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45971.580465740743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45971.580465740743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45971.580465740743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45971.580465740743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45971.580465740743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45971.580465740743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45971.580465740743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45971.580465740743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45971.580465740743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45971.580465740743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45971.580465740743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45971.580465740743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45971.580465740743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45971.580465740743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3">IFERROR(NOW()-F107,"")</f>
        <v>45971.580465740743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45971.580465740743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45971.580465740743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45971.580465740743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45971.580465740743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45971.580465740743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45971.580465740743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45971.580465740743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45971.580465740743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45971.580465740743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45971.580465740743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45971.580465740743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45971.580465740743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45971.580465740743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45971.580465740743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45971.580465740743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45971.580465740743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45971.580465740743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45971.580465740743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45971.580465740743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45971.580465740743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45971.580465740743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45971.580465740743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45971.580465740743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45971.580465740743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45971.580465740743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45971.580465740743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45971.580465740743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45971.580465740743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45971.580465740743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45971.580465740743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45971.580465740743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45971.580465740743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45971.580465740743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45971.580465740743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45971.580465740743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45971.580465740743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45971.580465740743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45971.580465740743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45971.580465740743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45971.580465740743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45971.580465740743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45971.580465740743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45971.580465740743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45971.580465740743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45971.580465740743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45971.580465740743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45971.580465740743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45971.580465740743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45971.580465740743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45971.580465740743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45971.580465740743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45971.580465740743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45971.580465740743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45971.580465740743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45971.580465740743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45971.580465740743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45971.580465740743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45971.580465740743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45971.580465740743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45971.580465740743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45971.580465740743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45971.580465740743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45971.580465740743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4">IFERROR(NOW()-F171,"")</f>
        <v>45971.580465740743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45971.580465740743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45971.580465740743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45971.580465740743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45971.580465740743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45971.580465740743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45971.580465740743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45971.580465740743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45971.580465740743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45971.580465740743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45971.580465740743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45971.580465740743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45971.580465740743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45971.580465740743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45971.580465740743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45971.580465740743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45971.580465740743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45971.580465740743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45971.580465740743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45971.580465740743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45971.580465740743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45971.580465740743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45971.580465740743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45971.580465740743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45971.580465740743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45971.580465740743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45971.580465740743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45971.580465740743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45971.580465740743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45971.580465740743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45971.580465740743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45971.580465740743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45971.580465740743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45971.580465740743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45971.580465740743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45971.580465740743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45971.580465740743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45971.580465740743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45971.580465740743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45971.580465740743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45971.580465740743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45971.580465740743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45971.580465740743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45971.580465740743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45971.580465740743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45971.580465740743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45971.580465740743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45971.580465740743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45971.580465740743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45971.580465740743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45971.580465740743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45971.580465740743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45971.580465740743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45971.580465740743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45971.580465740743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45971.580465740743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45971.580465740743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45971.580465740743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45971.580465740743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45971.580465740743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45971.580465740743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45971.580465740743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45971.580465740743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45971.580465740743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ref="G235:G298" ca="1" si="5">IFERROR(NOW()-F235,"")</f>
        <v>45971.580465740743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45971.580465740743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45971.580465740743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45971.580465740743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45971.580465740743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45971.580465740743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45971.580465740743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45971.580465740743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45971.580465740743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45971.580465740743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45971.580465740743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45971.580465740743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45971.580465740743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45971.580465740743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45971.580465740743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45971.580465740743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45971.580465740743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45971.580465740743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45971.580465740743</v>
      </c>
      <c r="H253" s="124"/>
      <c r="I253" s="124" t="str">
        <f>IFERROR(VLOOKUP(D253,DB!A:F,6,0),"")</f>
        <v/>
      </c>
      <c r="J253" s="124" t="str">
        <f>IFERROR(VLOOKUP(D253,DB!A:G,7,0),"")</f>
        <v/>
      </c>
      <c r="K253" s="124"/>
      <c r="L253" s="124" t="str">
        <f>IFERROR(VLOOKUP(D253,DB!A:I,9,0),"")</f>
        <v/>
      </c>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sheetData>
  <dataValidations count="2">
    <dataValidation allowBlank="1" showInputMessage="1" showErrorMessage="1" sqref="E1" xr:uid="{920C6338-E771-4DAE-8C89-92A9093EA4DE}"/>
    <dataValidation type="list" allowBlank="1" showInputMessage="1" showErrorMessage="1" sqref="E2:E2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37495</v>
      </c>
      <c r="E2" s="124" t="s">
        <v>39021</v>
      </c>
      <c r="F2" s="143">
        <v>45971.483206018522</v>
      </c>
      <c r="G2" s="105">
        <f t="shared" ref="G2:G7" ca="1" si="0">IFERROR(NOW()-F2,"-")</f>
        <v>9.7259722220769618E-2</v>
      </c>
      <c r="H2" s="143">
        <v>45971.477372685185</v>
      </c>
      <c r="I2" s="141" t="str">
        <f>IFERROR(VLOOKUP(D2,DB!A:F,6,0),"")</f>
        <v>Generator-SG</v>
      </c>
      <c r="J2" s="141" t="str">
        <f>IFERROR(VLOOKUP(D2,DB!A:G,7,0),"")</f>
        <v>Dead</v>
      </c>
      <c r="K2" s="144" t="s">
        <v>39124</v>
      </c>
      <c r="L2" s="145" t="str">
        <f>IFERROR(VLOOKUP(D2,DB!A:I,9,0),"")</f>
        <v>Latis</v>
      </c>
    </row>
    <row r="3" spans="1:16382" ht="31.5" customHeight="1">
      <c r="A3" s="140"/>
      <c r="B3" s="141" t="str">
        <f>IFERROR(VLOOKUP(D3,DB!A:K,11,0),"")</f>
        <v/>
      </c>
      <c r="C3" s="142"/>
      <c r="D3" s="141"/>
      <c r="E3" s="124"/>
      <c r="F3" s="143"/>
      <c r="G3" s="105">
        <f t="shared" ca="1" si="0"/>
        <v>45971.580465740743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45971.580465740743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45971.580465740743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45971.580465740743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45971.580465740743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45971.580465740743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45971.580465740743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45971.580465740743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45971.580465740743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45971.580465740743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45971.580465740743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45971.580465740743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45971.580465740743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45971.580465740743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45971.580465740743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45971.580465740743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45971.580465740743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45971.580465740743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45971.580465740743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45971.580465740743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45971.580465740743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45971.580465740743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45971.580465740743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45971.580465740743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45971.580465740743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45971.580465740743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45971.580465740743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45971.580465740743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45971.580465740743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45971.580465740743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45971.580465740743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45971.580465740743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45971.580465740743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45971.580465740743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45971.580465740743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45971.580465740743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45971.580465740743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45971.580465740743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45971.580465740743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45971.580465740743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45971.580465740743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45971.580465740743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45971.580465740743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45971.580465740743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45971.580465740743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45971.580465740743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45971.580465740743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45971.580465740743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45971.580465740743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45971.580465740743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45971.580465740743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45971.580465740743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45971.580465740743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45971.580465740743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45971.580465740743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45971.580465740743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45971.580465740743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45971.580465740743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45971.580465740743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45971.580465740743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45971.580465740743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45971.580465740743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45971.580465740743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45971.580465740743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45971.580465740743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45971.580465740743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45971.580465740743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45971.580465740743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45971.580465740743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45971.580465740743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45971.580465740743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45971.580465740743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45971.580465740743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45971.580465740743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45971.580465740743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45971.580465740743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45971.580465740743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45971.580465740743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45971.580465740743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45971.580465740743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45971.580465740743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45971.580465740743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45971.580465740743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45971.580465740743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45971.580465740743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45971.580465740743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45971.580465740743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45971.580465740743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45971.580465740743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45971.580465740743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45971.580465740743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45971.580465740743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45971.580465740743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45971.580465740743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45971.580465740743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45971.580465740743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45971.580465740743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45971.580465740743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45971.580465740743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45971.580465740743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45971.580465740743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45971.580465740743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45971.580465740743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45971.580465740743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45971.580465740743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45971.580465740743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45971.580465740743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45971.580465740743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45971.580465740743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45971.580465740743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45971.580465740743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45971.580465740743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45971.580465740743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45971.580465740743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45971.580465740743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45971.580465740743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45971.580465740743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45971.580465740743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45971.580465740743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45971.580465740743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45971.580465740743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45971.580465740743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45971.580465740743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45971.580465740743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45971.580465740743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45971.580465740743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45971.580465740743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45971.580465740743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45971.580465740743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45971.580465740743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45971.580465740743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45971.580465740743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45971.580465740743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45971.580465740743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45971.580465740743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45971.580465740743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45971.580465740743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45971.580465740743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45971.580465740743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45971.580465740743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45971.580465740743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45971.580465740743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45971.580465740743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45971.580465740743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45971.580465740743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45971.580465740743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45971.580465740743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45971.580465740743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45971.580465740743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45971.580465740743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45971.580465740743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45971.580465740743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45971.580465740743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45971.580465740743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45971.580465740743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45971.580465740743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45971.580465740743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45971.580465740743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45971.580465740743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45971.580465740743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45971.580465740743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45971.580465740743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45971.580465740743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45971.580465740743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45971.580465740743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45971.580465740743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45971.580465740743</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2025-11-10T10:56:13Z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