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55" documentId="13_ncr:1_{F6CB121F-512D-4AA6-A0C1-0FB36C537598}" xr6:coauthVersionLast="47" xr6:coauthVersionMax="47" xr10:uidLastSave="{27F44691-A00C-4E4D-8F94-EC17CDAF6B3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<sst xmlns="http://schemas.openxmlformats.org/spreadsheetml/2006/main" count="180274" uniqueCount="39122">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</sst>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302.81741562500247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0.20038993055641185</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45965.765841319444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45965.765841319444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45965.765841319444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45965.765841319444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45965.765841319444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45965.765841319444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45965.765841319444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45965.765841319444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45965.765841319444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45965.765841319444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45965.765841319444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45965.765841319444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45965.765841319444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45965.765841319444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45965.765841319444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45965.765841319444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45965.765841319444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45965.765841319444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45965.765841319444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45965.765841319444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45965.765841319444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45965.765841319444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45965.765841319444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45965.765841319444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45965.765841319444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45965.765841319444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45965.765841319444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45965.765841319444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45965.765841319444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45965.765841319444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45965.765841319444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45965.765841319444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45965.765841319444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45965.765841319444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45965.765841319444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45965.765841319444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45965.765841319444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45965.765841319444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45965.765841319444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45965.765841319444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45965.765841319444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45965.765841319444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45965.765841319444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45965.765841319444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45965.765841319444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45965.765841319444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45965.765841319444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45965.765841319444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45965.765841319444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45965.765841319444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45965.765841319444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45965.765841319444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45965.765841319444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45965.765841319444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45965.765841319444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45965.765841319444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45965.765841319444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45965.765841319444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45965.765841319444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45965.765841319444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45965.765841319444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45965.765841319444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45965.765841319444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45965.765841319444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45965.765841319444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45965.765841319444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45965.765841319444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45965.765841319444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45965.765841319444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45965.765841319444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45965.765841319444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45965.765841319444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45965.765841319444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45965.765841319444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45965.765841319444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45965.765841319444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45965.765841319444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45965.765841319444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45965.765841319444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45965.765841319444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45965.765841319444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45965.765841319444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45965.765841319444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45965.765841319444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45965.765841319444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45965.765841319444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45965.765841319444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45965.765841319444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45965.765841319444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45965.765841319444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45965.765841319444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45965.765841319444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45965.765841319444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45965.765841319444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45965.765841319444</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45965.765841319444</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140.76600335648254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7.0237579861131962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45965.765841319444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45965.765841319444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45965.765841319444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45965.765841319444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45965.765841319444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45965.765841319444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45965.765841319444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45965.765841319444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45965.765841319444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45965.765841319444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45965.765841319444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45965.765841319444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45965.765841319444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45965.765841319444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45965.765841319444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45965.765841319444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45965.765841319444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45965.765841319444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45965.765841319444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45965.765841319444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45965.765841319444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45965.765841319444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45965.765841319444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45965.765841319444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45965.765841319444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45965.765841319444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45965.765841319444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45965.765841319444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45965.765841319444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45965.765841319444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45965.765841319444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45965.765841319444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45965.765841319444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45965.765841319444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45965.765841319444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45965.765841319444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45965.765841319444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45965.765841319444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45965.765841319444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45965.765841319444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45965.765841319444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45965.765841319444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45965.765841319444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45965.765841319444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45965.765841319444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45965.765841319444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45965.765841319444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45965.765841319444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45965.765841319444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45965.765841319444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45965.765841319444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45965.765841319444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45965.765841319444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45965.765841319444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45965.765841319444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45965.765841319444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45965.765841319444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45965.765841319444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45965.765841319444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45965.765841319444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45965.765841319444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45965.765841319444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45965.765841319444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45965.765841319444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45965.765841319444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45965.765841319444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45965.765841319444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45965.765841319444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45965.765841319444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45965.765841319444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45965.765841319444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45965.765841319444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45965.765841319444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45965.765841319444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45965.765841319444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45965.765841319444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45965.765841319444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45965.765841319444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45965.765841319444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45965.765841319444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45965.765841319444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45965.765841319444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45965.765841319444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45965.765841319444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45965.765841319444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45965.765841319444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45965.765841319444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45965.765841319444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45965.765841319444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45965.765841319444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45965.765841319444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45965.765841319444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45965.765841319444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45965.765841319444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45965.765841319444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45965.765841319444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45965.765841319444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45965.765841319444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45965.765841319444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45965.765841319444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45965.765841319444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45965.765841319444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45965.765841319444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45965.765841319444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45965.765841319444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45965.765841319444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45965.765841319444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45965.765841319444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45965.765841319444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45965.765841319444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45965.765841319444</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45965.765841550929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45965.765841550929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45965.765841550929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45965.765841550929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45965.765841550929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45965.765841550929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45965.765841550929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45965.765841550929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45965.765841550929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45965.765841550929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45965.765841550929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45965.765841550929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45965.765841550929</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45965.765841550929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45965.765841550929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45965.765841550929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45965.765841550929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45965.765841550929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45965.765841550929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45965.765841550929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45965.765841550929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45965.765841550929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45965.765841550929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45965.765841550929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45965.765841550929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45965.765841550929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45965.765841550929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45965.765841550929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45965.765841550929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45965.765841550929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45965.765841550929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45965.765841550929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45965.765841550929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45965.765841550929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45965.765841550929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45965.765841550929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45965.765841550929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45965.765841550929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45965.765841550929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45965.765841550929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45965.765841550929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45965.765841550929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45965.765841550929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45965.765841550929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45965.765841550929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45965.765841550929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45965.765841550929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45965.765841550929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45965.765841550929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45965.765841550929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45965.765841550929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45965.765841550929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45965.765841550929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45965.765841550929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45965.765841550929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45965.765841550929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45965.765841550929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45965.765841550929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45965.765841550929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45965.765841550929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45965.765841550929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45965.765841550929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45965.765841550929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45965.765841550929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45965.765841550929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45965.765841550929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45965.765841550929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45965.765841550929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45965.765841550929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45965.765841550929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45965.765841550929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45965.765841550929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45965.765841550929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45965.765841550929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45965.765841550929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45965.765841550929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45965.765841550929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45965.765841550929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45965.765841550929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45965.765841550929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45965.765841550929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45965.765841550929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45965.765841550929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45965.765841550929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45965.765841550929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45965.765841550929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45965.765841550929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45965.765841550929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45965.765841550929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45965.765841550929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45965.765841550929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45965.765841550929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45965.765841550929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45965.765841550929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45965.765841550929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45965.765841550929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45965.765841550929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45965.765841550929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45965.765841550929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45965.765841550929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45965.765841550929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45965.765841550929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45965.765841550929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45965.765841550929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45965.765841550929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45965.765841550929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45965.765841550929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45965.765841550929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45965.765841550929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45965.765841550929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45965.765841550929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45965.765841550929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45965.765841550929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45965.765841550929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45965.765841550929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45965.765841550929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45965.765841550929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45965.765841550929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45965.765841550929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45965.765841550929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45965.765841550929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45965.765841550929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45965.765841550929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45965.765841550929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45965.765841550929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45965.765841550929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45965.765841550929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45965.765841550929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45965.765841550929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45965.765841550929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45965.765841550929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45965.765841550929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45965.765841550929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45965.765841550929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45965.765841550929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45965.765841550929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45965.765841550929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45965.765841550929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45965.765841550929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45965.765841550929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45965.765841550929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45965.765841550929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45965.765841550929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45965.765841550929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45965.765841550929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45965.765841550929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45965.765841550929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45965.765841550929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45965.765841550929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45965.765841550929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45965.765841550929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45965.765841550929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45965.765841550929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45965.765841550929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45965.765841550929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45965.765841550929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45965.765841550929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45965.765841550929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45965.765841550929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45965.765841550929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45965.765841550929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45965.765841550929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45965.765841550929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45965.765841550929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45965.765841550929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45965.765841550929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45965.765841550929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45965.765841550929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45965.765841550929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45965.765841550929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45965.765841550929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45965.765841550929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45965.765841550929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45965.765841550929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45965.765841550929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45965.765841550929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45965.765841550929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45965.765841550929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45965.765841550929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45965.765841550929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45965.765841550929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45965.765841550929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45965.765841550929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45965.765841550929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45965.765841550929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45965.765841550929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45965.765841550929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45965.765841550929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45965.765841550929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45965.765841550929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45965.765841550929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45965.765841550929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45965.765841550929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45965.765841550929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45965.765841550929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45965.765841550929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45965.765841550929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45965.765841550929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45965.765841550929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45965.765841550929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45965.765841550929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45965.765841550929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45965.765841550929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45965.765841550929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45965.765841550929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45965.765841550929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45965.765841550929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45965.765841550929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45965.765841550929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45965.765841550929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45965.765841550929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45965.765841550929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45965.765841550929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45965.765841550929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45965.765841550929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45965.765841550929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45965.765841550929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45965.765841550929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45965.765841550929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45965.765841550929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45965.765841550929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45965.765841550929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45965.765841550929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45965.765841550929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45965.765841550929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45965.765841550929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45965.765841550929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45965.765841550929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45965.765841550929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45965.765841550929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45965.765841550929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45965.765841550929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45965.765841550929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45965.765841550929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45965.765841550929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45965.765841550929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45965.765841550929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45965.765841550929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45965.765841550929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45965.765841550929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45965.765841550929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45965.765841550929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45965.765841550929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45965.765841550929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45965.765841550929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45965.765841550929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45965.765841550929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45965.765841550929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45965.765841550929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45965.765841550929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45965.765841550929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45965.765841550929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45965.765841550929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45965.765841550929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45965.765841550929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45965.765841550929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45965.765841550929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45965.765841550929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45965.765841550929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45965.765841550929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45965.765841550929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45965.765841550929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45965.765841550929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45965.765841550929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45965.765841550929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45965.765841550929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45965.765841550929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45965.765841550929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45965.765841550929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45965.765841550929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45965.765841550929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45965.765841550929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45965.765841550929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45965.765841550929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45965.765841550929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45965.765841550929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45965.765841550929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45965.765841550929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45965.765841550929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45965.765841550929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45965.765841550929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45965.765841550929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45965.765841550929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45965.765841550929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45965.765841550929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45965.765841550929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45965.765841550929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45965.765841550929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45965.765841550929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45965.765841550929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45965.765841550929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45965.765841550929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45965.765841550929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45965.765841550929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45965.765841550929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45965.765841550929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45965.765841550929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45965.765841550929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45965.765841550929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45965.765841550929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45965.765841550929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45965.765841550929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45965.765841550929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45965.765841550929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45965.765841550929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45965.765841550929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45965.765841550929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45965.765841550929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45965.765841550929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45965.765841550929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45965.765841550929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45965.765841550929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45965.765841550929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45965.765841550929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45965.765841550929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45965.765841550929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45965.765841550929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45965.765841550929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45965.765841550929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45965.765841550929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45965.765841550929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45965.765841550929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45965.765841550929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45965.765841550929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45965.765841550929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45965.765841550929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45965.765841550929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45965.765841550929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45965.765841550929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45965.765841550929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45965.765841550929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45965.765841550929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45965.765841550929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45965.765841550929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45965.765841550929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45965.765841550929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45965.765841550929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45965.765841550929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45965.765841550929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45965.765841550929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45965.765841550929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45965.765841550929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45965.765841550929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45965.765841550929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45965.765841550929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45965.765841550929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45965.765841550929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45965.765841550929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45965.765841550929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45965.765841550929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45965.765841550929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45965.765841550929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45965.765841550929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45965.765841550929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45965.765841550929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45965.765841550929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45965.765841550929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45965.765841550929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45965.765841550929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45965.765841550929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45965.765841550929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45965.765841550929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45965.765841550929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45965.765841550929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45965.765841550929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45965.765841550929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45965.765841550929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45965.765841550929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45965.765841550929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45965.765841550929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45965.765841550929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45965.765841550929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45965.765841550929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45965.765841550929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45965.765841550929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45965.765841550929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45965.765841550929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45965.765841550929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45965.765841550929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45965.765841550929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45965.765841550929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45965.765841550929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45965.765841550929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45965.765841550929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45965.765841550929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45965.765841550929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45965.765841550929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45965.765841550929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45965.765841550929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45965.765841550929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45965.765841550929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45965.765841550929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45965.765841550929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45965.765841550929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45965.765841550929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45965.765841550929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45965.765841550929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45965.765841550929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45965.765841550929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45965.765841550929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45965.765841550929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45965.765841550929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45965.765841550929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45965.765841550929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45965.765841550929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45965.765841550929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45965.765841550929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45965.765841550929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45965.765841550929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45965.765841550929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45965.765841550929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45965.765841550929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45965.765841550929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45965.765841550929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45965.765841550929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45965.765841550929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45965.765841550929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45965.765841550929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45965.765841550929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45965.765841550929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45965.765841550929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45965.765841550929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45965.765841550929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45965.765841550929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45965.765841550929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45965.765841550929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45965.765841550929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45965.765841550929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45965.765841550929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45965.765841550929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45965.765841550929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45965.765841550929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45965.765841550929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45965.765841550929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45965.765841550929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45965.765841550929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45965.765841550929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45965.765841550929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45965.765841550929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45965.765841550929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45965.765841550929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45965.765841550929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45965.765841550929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45965.765841550929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45965.765841550929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45965.765841550929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45965.765841550929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45965.765841550929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45965.765841550929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45965.765841550929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45965.765841550929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45965.765841550929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45965.765841550929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45965.765841550929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45965.765841550929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45965.765841550929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45965.765841550929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45965.765841550929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45965.765841550929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45965.765841550929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45965.765841550929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45965.765841550929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45965.765841550929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45965.765841550929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45965.765841550929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45965.765841550929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45965.765841550929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45965.765841550929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45965.765841550929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45965.765841550929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45965.765841550929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45965.765841550929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45965.765841550929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45965.765841550929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45965.765841550929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45965.765841550929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45965.765841550929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45965.765841550929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45965.765841550929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45965.765841550929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45965.765841550929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45965.765841550929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45965.765841550929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45965.765841550929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45965.765841550929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45965.765841550929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45965.765841550929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45965.765841550929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45965.765841550929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45965.765841550929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45965.765841550929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45965.765841550929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45965.765841550929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45965.765841550929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45965.765841550929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45965.765841550929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45965.765841550929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45965.765841550929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45965.765841550929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45965.765841550929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45965.765841550929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45965.765841550929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45965.765841550929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45965.765841550929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45965.765841550929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45965.765841550929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45965.765841550929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45965.765841550929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45965.765841550929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45965.765841550929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45965.765841550929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45965.765841550929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45965.765841550929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45965.765841550929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45965.765841550929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45965.765841550929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45965.765841550929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45965.765841550929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45965.765841550929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45965.765841550929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45965.765841550929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45965.765841550929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45965.765841550929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45965.765841550929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45965.765841550929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45965.765841550929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45965.765841550929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45965.765841550929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45965.765841550929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45965.765841550929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45965.765841550929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45965.765841550929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45965.765841550929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45965.765841550929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45965.765841550929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45965.765841550929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45965.765841550929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45965.765841550929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45965.765841550929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45965.765841550929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45965.765841550929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45965.765841550929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45965.765841550929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45965.765841550929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45965.765841550929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45965.765841550929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45965.765841550929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45965.765841550929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45965.765841550929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45965.765841550929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45965.765841550929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45965.765841550929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45965.765841550929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45965.765841550929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45965.765841550929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45965.765841550929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45965.765841550929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45965.765841550929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45965.765841550929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45965.765841550929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45965.765841550929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45965.765841550929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45965.765841550929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45965.765841550929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45965.765841550929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45965.765841550929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45965.765841550929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45965.765841550929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45965.765841550929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45965.765841550929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45965.765841550929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45965.765841550929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45965.765841550929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45965.765841550929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45965.765841550929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45965.765841550929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45965.765841550929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45965.765841550929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45965.765841550929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45965.765841550929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45965.765841550929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45965.765841550929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45965.765841550929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45965.765841550929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45965.765841550929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45965.765841550929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45965.765841550929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45965.765841550929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45965.765841550929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45965.765841550929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45965.765841550929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45965.765841550929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45965.765841550929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45965.765841550929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45965.765841550929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45965.765841550929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45965.765841550929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45965.765841550929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45965.765841550929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45965.765841550929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45965.765841550929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45965.765841550929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45965.765841550929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45965.765841550929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45965.765841550929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45965.765841550929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45965.765841550929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45965.765841550929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45965.765841550929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45965.765841550929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45965.765841550929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45965.765841550929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45965.765841550929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45965.765841550929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45965.765841550929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45965.765841550929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45965.765841550929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45965.765841550929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45965.765841550929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45965.765841550929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45965.765841550929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45965.765841550929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45965.765841550929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45965.765841550929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45965.765841550929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45965.765841550929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45965.765841550929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45965.765841550929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45965.765841550929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45965.765841550929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45965.765841550929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45965.765841550929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45965.765841550929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45965.765841550929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45965.765841550929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45965.765841550929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45965.765841550929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45965.765841550929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45965.765841550929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45965.765841550929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45965.765841550929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45965.765841550929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45965.765841550929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45965.765841550929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45965.765841550929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45965.765841550929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45965.765841550929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45965.765841550929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45965.765841550929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45965.765841550929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45965.765841550929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45965.765841550929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45965.765841550929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45965.765841550929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45965.765841550929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45965.765841550929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45965.765841550929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45965.765841550929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45965.765841550929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45965.765841550929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45965.765841550929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45965.765841550929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45965.765841550929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45965.765841550929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45965.765841550929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45965.765841550929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45965.765841550929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45965.765841550929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45965.765841550929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45965.765841550929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45965.765841550929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45965.765841550929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45965.765841550929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45965.765841550929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45965.765841550929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45965.765841550929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45965.765841550929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45965.765841550929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45965.765841550929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45965.765841550929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45965.765841550929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45965.765841550929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45965.765841550929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45965.765841550929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45965.765841550929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45965.765841550929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45965.765841550929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45965.765841550929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45965.765841550929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45965.765841550929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45965.765841550929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45965.765841550929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45965.765841550929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45965.765841550929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45965.765841550929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45965.765841550929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45965.765841550929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45965.765841550929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45965.765841550929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45965.765841550929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45965.765841550929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45965.765841550929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45965.765841550929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45965.765841550929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45965.765841550929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45965.765841550929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45965.765841550929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45965.765841550929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45965.765841550929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45965.765841550929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45965.765841550929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45965.765841550929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45965.765841550929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45965.765841550929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45965.765841550929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45965.765841550929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45965.765841550929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45965.765841550929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45965.765841550929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45965.765841550929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45965.765841550929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45965.765841550929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45965.765841550929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45965.765841550929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45965.765841550929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45965.765841550929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45965.765841550929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45965.765841550929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45965.765841550929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45965.765841550929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45965.765841550929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45965.765841550929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45965.765841550929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45965.765841550929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45965.765841550929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45965.765841550929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45965.765841550929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45965.765841550929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45965.765841550929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45965.765841550929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45965.765841550929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45965.765841550929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45965.765841550929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45965.765841550929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45965.765841550929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45965.765841550929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45965.765841550929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45965.765841550929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45965.765841550929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45965.765841550929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45965.765841550929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45965.765841550929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45965.765841550929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45965.765841550929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45965.765841550929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45965.765841550929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45965.765841550929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45965.765841550929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45965.765841550929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45965.765841550929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45965.765841550929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45965.765841550929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45965.765841550929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45965.765841550929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45965.765841550929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45965.765841550929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45965.765841550929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45965.765841550929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45965.765841550929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45965.765841550929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45965.765841550929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45965.765841550929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45965.765841550929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45965.765841550929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45965.765841550929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45965.765841550929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45965.765841550929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45965.765841550929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45965.765841550929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45965.765841550929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45965.765841550929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45965.765841550929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45965.765841550929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45965.765841550929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45965.765841550929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45965.765841550929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45965.765841550929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45965.765841550929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45965.765841550929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45965.765841550929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45965.765841550929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45965.765841550929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45965.765841550929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45965.765841550929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45965.765841550929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45965.765841550929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45965.765841550929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45965.765841550929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45965.765841550929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45965.765841550929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45965.765841550929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45965.765841550929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45965.765841550929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45965.765841550929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45965.765841550929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45965.765841550929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45965.765841550929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45965.765841550929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45965.765841550929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45965.765841550929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45965.765841550929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45965.765841550929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45965.765841550929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45965.765841550929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45965.765841550929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45965.765841550929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45965.765841550929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45965.765841550929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45965.765841550929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45965.765841550929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45965.765841550929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45965.765841550929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45965.765841550929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45965.765841550929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45965.765841550929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45965.765841550929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45965.765841550929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45965.765841550929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45965.765841550929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45965.765841550929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45965.765841550929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45965.765841550929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45965.765841550929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45965.765841550929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45965.765841550929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45965.765841550929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45965.765841550929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45965.765841550929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45965.765841550929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45965.765841550929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45965.765841550929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45965.765841550929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45965.765841550929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45965.765841550929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45965.765841550929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45965.765841550929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45965.765841550929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45965.765841550929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45965.765841550929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45965.765841550929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45965.765841550929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45965.765841550929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45965.765841550929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45965.765841550929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45965.765841550929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45965.765841550929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45965.765841550929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45965.765841550929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45965.765841550929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45965.765841550929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45965.765841550929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45965.765841550929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45965.765841550929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45965.765841550929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45965.765841550929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45965.765841550929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45965.765841550929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45965.765841550929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45965.765841550929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45965.765841550929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45965.765841550929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45965.765841550929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45965.765841550929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45965.765841550929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45965.765841550929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45965.765841550929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45965.765841550929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45965.765841550929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45965.765841550929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45965.765841550929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45965.765841550929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45965.765841550929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45965.765841550929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45965.765841550929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45965.765841550929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45965.765841550929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45965.765841550929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45965.765841550929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45965.765841550929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45965.765841550929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45965.765841550929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45965.765841550929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45965.765841550929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45965.765841550929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45965.765841550929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45965.765841550929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45965.765841550929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45965.765841550929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45965.765841550929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45965.765841550929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45965.765841550929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45965.765841550929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45965.765841550929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45965.765841550929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45965.765841550929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45965.765841550929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45965.765841550929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45965.765841550929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45965.765841550929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45965.765841550929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45965.765841550929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45965.765841550929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45965.765841550929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45965.765841550929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45965.765841550929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45965.765841550929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45965.765841550929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45965.765841550929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45965.765841550929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45965.765841550929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45965.765841550929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45965.765841550929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45965.765841550929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45965.765841550929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45965.765841550929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45965.765841550929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45965.765841550929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45965.765841550929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45965.765841550929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45965.765841550929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45965.765841550929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45965.765841550929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45965.765841550929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45965.765841550929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45965.765841550929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45965.765841550929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45965.765841550929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45965.765841550929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45965.765841550929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45965.765841550929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45965.765841550929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45965.765841550929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45965.765841550929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45965.765841550929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45965.765841550929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45965.765841550929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45965.765841550929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45965.765841550929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45965.765841550929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45965.765841550929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45965.765841550929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45965.765841550929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45965.765841550929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45965.765841550929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45965.765841550929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45965.765841550929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45965.765841550929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45965.765841550929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45965.765841550929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45965.765841550929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45965.765841550929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45965.765841550929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45965.765841550929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45965.765841550929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45965.765841550929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45965.765841550929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45965.765841550929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45965.765841550929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45965.765841550929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45965.765841550929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45965.765841550929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45965.765841550929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45965.765841550929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45965.765841550929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45965.765841550929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45965.765841550929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45965.765841550929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45965.765841550929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45965.765841550929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45965.765841550929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45965.765841550929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45965.765841550929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45965.765841550929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45965.765841550929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45965.765841550929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45965.765841550929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45965.765841550929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45965.765841550929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45965.765841550929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45965.765841550929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45965.765841550929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45965.765841550929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45965.765841550929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45965.765841550929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45965.765841550929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45965.765841550929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45965.765841550929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45965.765841550929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45965.765841550929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45965.765841550929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45965.765841550929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45965.765841550929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45965.765841550929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45965.765841550929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45965.765841550929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45965.765841550929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45965.765841550929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45965.765841550929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45965.765841550929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45965.765841550929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45965.765841550929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45965.765841550929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45965.765841550929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45965.765841550929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45965.765841550929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45965.765841550929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45965.765841550929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45965.765841550929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45965.765841550929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45965.765841550929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45965.765841550929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45965.765841550929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45965.765841550929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45965.765841550929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45965.765841550929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45965.765841550929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45965.765841550929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45965.765841550929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45965.765841550929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45965.765841550929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45965.765841550929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45965.765841550929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45965.765841550929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45965.765841550929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45965.765841550929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45965.765841550929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45965.765841550929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45965.765841550929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45965.765841550929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45965.765841550929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45965.765841550929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45965.765841550929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45965.765841550929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45965.765841550929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45965.765841550929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45965.765841550929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45965.765841550929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45965.765841550929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45965.765841550929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45965.765841550929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45965.765841550929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45965.765841550929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45965.765841550929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45965.765841550929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45965.765841550929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45965.765841550929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45965.765841550929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45965.765841550929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45965.765841550929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45965.765841550929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45965.765841550929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45965.765841550929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45965.765841550929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45965.765841550929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262.28512372684781</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120" t="s">
        <v>36120</v>
      </c>
      <c r="E3" s="97" t="s">
        <v>39021</v>
      </c>
      <c r="F3" s="122">
        <v>45965.688587962963</v>
      </c>
      <c r="G3" s="123">
        <f ca="1">IFERROR(NOW()-F3,"")</f>
        <v>7.7253356481378432E-2</v>
      </c>
      <c r="H3" s="122">
        <v>45965.671840277777</v>
      </c>
      <c r="I3" s="118" t="str">
        <f>IFERROR(VLOOKUP(D3,DB!A:F,6,0),"")</f>
        <v>SCECO</v>
      </c>
      <c r="J3" s="118" t="str">
        <f>IFERROR(VLOOKUP(D3,DB!A:G,7,0),"")</f>
        <v>Dead</v>
      </c>
      <c r="K3" s="124" t="s">
        <v>39113</v>
      </c>
      <c r="L3" s="120" t="str">
        <f>IFERROR(VLOOKUP(D3,DB!A:I,9,0),"")</f>
        <v>Latis</v>
      </c>
    </row>
    <row r="4" spans="1:16" ht="15" customHeight="1">
      <c r="A4" s="118"/>
      <c r="B4" s="118" t="str">
        <f>IFERROR(VLOOKUP(D4,DB!A:K,11,0),"")</f>
        <v/>
      </c>
      <c r="C4" s="119"/>
      <c r="D4" s="120"/>
      <c r="E4" s="97"/>
      <c r="F4" s="122"/>
      <c r="G4" s="123">
        <f ca="1">IFERROR(NOW()-F4,"")</f>
        <v>45965.765841319444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45965.765841319444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45965.765841319444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45965.765841319444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45965.765841319444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45965.765841319444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45965.765841319444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45965.765841319444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45965.765841319444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45965.765841319444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45965.765841319444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45965.765841319444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45965.765841319444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45965.765841319444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45965.765841319444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45965.765841319444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45965.765841319444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45965.765841319444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45965.765841319444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45965.765841319444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45965.765841319444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45965.765841319444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45965.765841319444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45965.765841319444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45965.765841319444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45965.765841319444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45965.765841319444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45965.765841319444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45965.765841319444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45965.765841319444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45965.765841319444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45965.765841319444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45965.765841319444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45965.765841319444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45965.765841319444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45965.765841319444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45965.765841319444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45965.765841319444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45965.765841319444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45965.765841319444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45965.765841319444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45965.765841319444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45965.765841319444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45965.765841319444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45965.765841319444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45965.765841319444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45965.765841319444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45965.765841319444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45965.765841319444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45965.765841319444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45965.765841319444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45965.765841319444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45965.765841319444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45965.765841319444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45965.765841319444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45965.765841319444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45965.765841319444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45965.765841319444</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45965.765841319444</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73.933781134255696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39024</v>
      </c>
      <c r="F3" s="38">
        <v>45926.188877314817</v>
      </c>
      <c r="G3" s="143">
        <f t="shared" ref="G3" ca="1" si="0">IFERROR(NOW()-F3,"")</f>
        <v>39.576964004627371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39024</v>
      </c>
      <c r="F4" s="152">
        <v>45948.661111111112</v>
      </c>
      <c r="G4" s="153">
        <f ca="1">IFERROR(NOW()-F4,"")</f>
        <v>17.104730208331603</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45965.765841319444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45965.765841319444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45965.765841319444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45965.765841319444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45965.765841319444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45965.765841319444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45965.765841319444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45965.765841319444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45965.765841319444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45965.765841319444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45965.765841319444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45965.765841319444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45965.765841319444</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45965.765841319444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45965.765841319444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45965.765841319444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45965.765841319444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45965.765841319444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45965.765841319444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45965.765841319444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45965.765841319444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45965.765841319444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45965.765841319444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45965.765841319444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45965.765841319444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45965.765841319444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45965.765841319444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45965.765841319444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45965.765841319444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45965.765841319444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45965.765841319444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45965.765841319444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45965.765841319444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45965.765841319444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45965.765841319444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45965.765841319444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45965.765841319444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45965.765841319444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45965.765841319444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45965.765841319444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45965.765841319444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45965.765841319444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45965.765841319444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45965.765841319444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45965.765841319444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45965.765841319444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45965.765841319444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45965.765841319444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45965.765841319444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45965.765841319444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45965.765841319444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45965.765841319444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45965.765841319444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45965.765841319444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45965.765841319444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45965.765841319444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45965.765841319444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45965.765841319444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45965.765841319444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45965.765841319444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45965.765841319444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45965.765841319444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45965.765841319444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45965.765841319444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45965.765841319444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45965.765841319444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45965.765841319444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45965.765841319444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45965.765841319444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45965.765841319444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45965.765841319444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45965.765841319444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45965.765841319444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45965.765841319444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45965.765841319444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45965.765841319444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45965.765841319444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45965.765841319444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45965.765841319444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45965.765841319444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45965.765841319444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45965.765841319444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45965.765841319444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45965.765841319444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45965.765841319444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45965.765841319444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45965.765841319444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45965.765841319444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45965.765841319444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45965.765841319444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45965.765841319444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45965.765841319444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45965.765841319444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45965.765841319444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45965.765841319444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45965.765841319444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45965.765841319444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45965.765841319444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45965.765841319444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45965.765841319444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45965.765841319444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45965.765841319444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45965.765841319444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45965.765841319444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45965.765841319444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45965.765841319444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45965.765841319444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45965.765841319444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45965.765841319444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45965.765841319444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45965.765841319444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45965.765841319444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45965.765841319444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45965.765841319444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45965.765841319444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45965.765841319444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45965.765841319444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45965.765841319444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45965.765841319444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45965.765841319444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45965.765841319444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45965.765841319444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45965.765841319444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45965.765841319444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45965.765841319444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45965.765841319444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45965.765841319444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45965.765841319444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45965.765841319444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45965.765841319444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45965.765841319444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45965.765841319444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45965.765841319444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45965.765841319444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45965.765841319444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45965.765841319444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45965.765841319444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45965.765841319444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45965.765841319444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45965.765841319444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45965.765841319444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45965.765841319444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45965.765841319444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45965.765841319444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45965.765841319444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45965.765841319444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45965.765841319444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45965.765841319444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45965.765841319444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45965.765841319444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45965.765841319444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45965.765841319444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45965.765841319444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45965.765841319444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45965.765841319444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45965.765841319444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45965.765841319444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45965.765841319444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45965.765841319444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45965.765841319444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45965.765841319444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45965.765841319444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45965.765841319444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45965.765841319444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45965.765841319444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45965.765841319444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45965.765841319444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45965.765841319444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45965.765841319444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45965.765841319444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45965.765841319444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45965.765841319444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45965.765841319444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45965.765841319444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45965.765841319444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45965.765841319444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45965.765841319444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45965.765841319444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45965.765841319444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45965.765841319444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45965.765841319444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45965.765841319444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45965.765841319444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45965.765841319444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45965.765841319444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45965.765841319444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45965.765841319444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45965.765841319444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45965.765841319444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45965.765841319444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45965.765841319444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45965.765841319444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45965.765841319444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45965.765841319444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45965.765841319444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45965.765841319444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45965.765841319444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45965.765841319444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45965.765841319444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45965.765841319444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45965.765841319444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45965.765841319444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45965.765841319444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45965.765841319444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45965.765841319444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45965.765841319444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45965.765841319444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45965.765841319444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45965.765841319444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45965.765841319444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45965.765841319444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45965.765841319444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45965.765841319444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45965.765841319444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45965.765841319444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45965.765841319444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45965.765841319444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45965.765841319444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45965.765841319444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45965.765841319444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45965.765841319444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45965.765841319444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45965.765841319444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45965.765841319444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45965.765841319444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45965.765841319444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45965.765841319444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45965.765841319444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45965.765841319444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45965.765841319444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45965.765841319444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45965.765841319444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45965.765841319444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45965.765841319444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45965.765841319444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45965.765841319444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45965.765841319444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45965.765841319444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45965.765841319444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45965.765841319444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45965.765841319444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45965.765841319444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45965.765841319444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45965.765841319444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45965.765841319444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45965.765841319444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45965.765841319444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45965.765841319444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45965.765841319444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45965.765841319444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45965.765841319444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45965.765841319444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45965.765841319444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45965.765841319444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45965.765841319444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45965.765841319444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45965.765841319444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45965.765841319444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45965.765841319444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45965.765841319444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45965.765841319444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45965.765841319444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45965.765841319444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45965.765841319444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45965.765841319444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45965.765841319444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45965.765841319444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45965.765841319444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45965.765841319444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45965.765841319444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45965.765841319444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45965.765841319444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45965.765841319444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45965.765841319444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45965.765841319444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45965.765841319444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45965.765841319444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45965.765841319444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45965.765841319444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45965.765841319444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45965.765841319444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45965.765841319444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45965.765841319444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45965.765841319444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45965.765841319444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45965.765841319444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45965.765841319444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45965.765841319444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45965.765841319444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45965.765841319444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45965.765841319444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45965.765841319444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45965.765841319444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45965.765841319444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45965.765841319444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45965.765841319444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45965.765841319444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45965.765841319444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45965.765841319444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45965.765841319444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45965.765841319444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45965.765841319444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45965.765841319444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45965.765841319444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45965.765841319444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45965.765841319444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45965.765841319444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45965.765841319444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45965.765841319444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45965.765841319444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45965.765841319444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45965.765841319444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45965.765841319444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45965.765841319444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45965.765841319444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45965.765841319444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45965.765841319444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45965.765841319444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45965.765841319444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45965.765841319444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45965.765841319444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45965.765841319444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45965.765841319444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45965.765841319444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45965.765841319444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45965.765841319444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45965.765841319444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45965.765841319444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45965.765841319444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45965.765841319444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45965.765841319444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45965.765841319444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45965.765841319444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45965.765841319444</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6" ht="15"/>
    <row r="1258"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34608</v>
      </c>
      <c r="E2" s="102" t="s">
        <v>39021</v>
      </c>
      <c r="F2" s="171">
        <v>45965.701979166668</v>
      </c>
      <c r="G2" s="115">
        <f ca="1">IFERROR(NOW()-F2,"-")</f>
        <v>6.3862152775982395E-2</v>
      </c>
      <c r="H2" s="171">
        <v>45965.696238425924</v>
      </c>
      <c r="I2" s="169" t="str">
        <f>IFERROR(VLOOKUP(D2,DB!A:F,6,0),"")</f>
        <v>Generator-SG</v>
      </c>
      <c r="J2" s="102" t="str">
        <f>IFERROR(VLOOKUP(D2,DB!A:G,7,0),"")</f>
        <v>Vandalized</v>
      </c>
      <c r="K2" s="172" t="s">
        <v>39121</v>
      </c>
      <c r="L2" s="173" t="str">
        <f>IFERROR(VLOOKUP(D2,DB!A:I,9,0),"")</f>
        <v>Latis</v>
      </c>
    </row>
    <row r="3" spans="1:16383" ht="31.5" customHeight="1">
      <c r="A3" s="168"/>
      <c r="B3" s="169" t="str">
        <f>IFERROR(VLOOKUP(D3,DB!A:K,11,0),"")</f>
        <v/>
      </c>
      <c r="C3" s="170"/>
      <c r="D3" s="169"/>
      <c r="E3" s="102"/>
      <c r="F3" s="171"/>
      <c r="G3" s="115">
        <f ca="1">IFERROR(NOW()-F3,"-")</f>
        <v>45965.765841319444</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75"/>
      <c r="E4" s="102"/>
      <c r="F4" s="171"/>
      <c r="G4" s="115">
        <f ca="1">IFERROR(NOW()-F4,"-")</f>
        <v>45965.765841319444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45965.765841319444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45965.765841319444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45965.765841319444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45965.765841319444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45965.765841319444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45965.765841319444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45965.765841319444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45965.765841319444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45965.765841319444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45965.765841319444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45965.765841319444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45965.765841319444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45965.765841319444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45965.765841319444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45965.765841319444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45965.765841319444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45965.765841319444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45965.765841319444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45965.765841319444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45965.765841319444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45965.765841319444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45965.765841319444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45965.765841319444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45965.765841319444</v>
      </c>
      <c r="H28" s="171"/>
      <c r="I28" s="169" t="str">
        <f>IFERROR(VLOOKUP(D28,DB!A:F,6,0),"")</f>
        <v/>
      </c>
      <c r="J28" s="102"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45965.765841319444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45965.765841319444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45965.765841319444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45965.765841319444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45965.765841319444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45965.765841319444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45965.765841319444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45965.765841319444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45965.765841319444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45965.765841319444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45965.765841319444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45965.765841319444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45965.765841319444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45965.765841319444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45965.765841319444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45965.765841319444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45965.765841319444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45965.765841319444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45965.765841319444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45965.765841319444</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2025-11-04T15:23:12Z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