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07" documentId="120_S{2AC9BD13-BADA-5192-A53E-5A8FF88502F6}" xr6:coauthVersionLast="47" xr6:coauthVersionMax="47" xr10:uidLastSave="{8F9CB991-1E46-4BC8-9E99-E12C342B69E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<sst xmlns="http://schemas.openxmlformats.org/spreadsheetml/2006/main" count="181528" uniqueCount="39141">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</sst>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334.43383391203679</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1.420428240817273E-2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45997.382259837963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45997.382259837963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45997.382259837963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45997.382259837963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45997.382259837963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45997.382259837963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45997.382259837963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45997.382259837963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45997.382259837963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45997.382259837963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45997.382259837963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45997.382259837963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45997.382259837963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45997.382259837963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45997.382259837963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45997.382259837963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45997.382259837963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45997.382259837963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45997.382259837963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45997.382259837963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45997.382259837963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45997.382259837963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45997.382259837963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45997.382259837963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45997.382259837963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45997.382259837963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45997.382259837963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45997.382259837963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45997.382259837963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45997.382259837963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45997.382259837963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45997.382259837963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45997.382259837963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45997.382259837963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45997.382259837963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45997.382259837963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45997.382259837963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45997.382259837963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45997.382259837963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45997.382259837963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45997.382259837963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45997.382259837963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45997.382259837963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45997.382259837963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45997.382259837963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45997.382259837963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45997.382259837963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45997.382259837963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45997.382259837963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45997.382259837963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45997.382259837963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45997.382259837963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45997.382259837963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45997.382259837963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45997.382259837963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45997.382259837963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45997.382259837963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45997.382259837963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45997.382259837963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45997.382259837963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45997.382259837963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45997.382259837963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45997.382259837963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45997.382259837963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45997.382259837963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45997.382259837963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45997.382259837963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45997.382259837963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45997.382259837963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45997.382259837963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45997.382259837963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45997.382259837963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45997.382259837963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45997.382259837963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45997.382259837963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45997.382259837963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45997.382259837963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45997.382259837963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45997.382259837963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45997.382259837963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45997.382259837963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45997.382259837963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45997.382259837963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45997.382259837963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45997.382259837963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45997.382259837963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45997.382259837963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45997.382259837963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45997.382259837963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45997.382259837963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45997.382259837963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45997.382259837963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45997.382259837963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45997.382259837963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45997.382259837963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45997.382259837963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45997.382259837963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45997.382259837963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45997.382259837963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45997.382259837963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45997.382259837963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45997.382259837963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45997.382259837963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45997.382259837963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45997.382259837963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45997.382259837963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45997.382259837963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45997.382259837963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45997.382259837963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45997.382259837963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45997.382259837963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45997.382259837963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45997.382259837963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45997.382259837963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45997.382259837963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45997.382259837963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45997.382259837963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45997.382259837963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45997.382259837963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45997.382259837963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45997.382259837963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45997.382259837963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45997.382259837963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45997.382259837963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45997.382259837963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45997.382259837963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45997.382259837963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45997.382259837963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45997.382259837963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45997.382259837963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45997.382259837963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45997.382259837963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45997.382259837963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45997.382259837963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45997.382259837963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45997.382259837963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45997.382259837963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45997.382259837963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45997.382259837963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45997.382259837963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45997.382259837963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45997.382259837963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45997.382259837963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45997.382259837963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45997.382259837963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45997.382259837963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45997.382259837963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45997.382259837963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45997.382259837963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45997.382259837963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45997.382259837963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45997.382259837963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45997.382259837963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45997.382259837963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45997.382259837963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45997.382259837963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45997.382259837963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45997.382259837963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45997.382259837963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45997.382259837963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45997.382259837963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45997.382259837963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45997.382259837963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45997.382259837963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45997.382259837963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45997.382259837963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45997.382259837963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45997.382259837963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45997.382259837963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45997.382259837963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45997.382259837963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45997.382259837963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45997.382259837963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45997.382259837963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45997.382259837963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45997.382259837963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45997.382259837963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45997.382259837963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45997.382259837963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45997.382259837963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45997.382259837963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45997.382259837963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45997.382259837963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45997.382259837963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45997.382259837963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45997.382259837963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45997.382259837963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45997.382259837963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45997.382259837963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45997.382259837963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45997.382259837963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45997.382259837963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45997.382259837963</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172.38242187500146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12.99484085648146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2.6160300927585922E-2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45997.382259837963</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45997.382259837963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45997.382259837963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45997.382259837963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45997.382259837963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45997.382259837963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45997.382259837963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45997.382259837963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45997.382259837963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45997.382259837963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45997.382259837963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45997.382259837963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45997.382259837963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45997.382259837963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45997.382259837963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45997.382259837963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45997.382259837963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45997.382259837963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45997.382259837963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45997.382259837963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45997.382259837963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45997.382259837963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45997.382259837963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45997.382259837963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45997.382259837963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45997.382259837963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45997.382259837963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45997.382259837963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45997.382259837963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45997.382259837963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45997.382259837963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45997.382259837963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45997.382259837963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45997.382259837963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45997.382259837963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45997.382259837963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45997.382259837963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45997.382259837963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45997.382259837963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45997.382259837963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45997.382259837963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45997.382259837963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45997.382259837963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45997.382259837963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45997.382259837963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45997.382259837963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45997.382259837963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45997.382259837963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45997.382259837963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45997.382259837963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45997.382259837963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45997.382259837963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45997.382259837963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45997.382259837963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45997.382259837963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45997.382259837963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45997.382259837963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45997.382259837963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45997.382259837963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45997.382259837963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45997.382259837963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45997.382259837963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45997.382259837963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45997.382259837963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45997.382259837963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45997.382259837963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45997.382259837963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45997.382259837963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45997.382259837963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45997.382259837963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45997.382259837963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45997.382259837963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45997.382259837963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45997.382259837963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45997.382259837963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45997.382259837963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45997.382259837963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45997.382259837963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45997.382259837963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45997.382259837963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45997.382259837963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45997.382259837963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45997.382259837963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45997.382259837963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45997.382259837963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45997.382259837963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45997.382259837963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45997.382259837963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45997.382259837963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45997.382259837963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45997.382259837963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45997.382259837963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45997.382259837963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45997.382259837963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45997.382259837963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45997.382259837963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45997.382259837963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45997.382259837963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45997.382259837963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45997.382259837963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45997.382259837963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45997.382259837963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45997.382259837963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45997.382259837963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45997.382259837963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45997.382259837963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45997.382259837963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45997.382259837963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45997.382259837963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45997.382259837963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45997.382259837963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45997.382259837963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45997.382259837963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45997.382259837963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45997.382259837963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45997.382259837963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45997.382259837963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45997.382259837963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45997.382259837963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45997.382259837963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45997.382259837963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45997.382259837963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45997.382259837963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45997.382259837963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45997.382259837963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45997.382259837963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45997.382259837963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45997.382259837963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45997.382259837963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45997.382259837963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45997.382259837963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45997.382259837963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45997.382259837963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45997.382259837963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45997.382259837963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45997.382259837963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45997.382259837963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45997.382259837963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45997.382259837963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45997.382259837963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45997.382259837963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45997.382259837963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45997.382259837963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45997.382259837963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45997.382259837963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45997.382259837963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45997.382259837963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45997.382259837963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45997.382259837963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45997.382259837963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45997.382259837963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45997.382259837963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45997.382259837963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45997.382259837963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45997.382259837963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45997.382259837963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45997.382259837963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45997.382259837963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45997.382259837963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45997.382259837963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45997.382259837963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45997.382259837963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45997.382259837963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45997.382259837963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45997.382259837963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45997.382259837963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45997.382259837963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45997.382259837963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45997.382259837963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45997.382259837963</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45997.382259837963</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45997.382259837963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45997.382259837963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45997.382259837963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45997.382259837963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45997.382259837963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45997.382259837963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45997.382259837963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45997.382259837963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45997.382259837963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45997.382259837963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45997.382259837963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45997.382259837963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45997.382259837963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45997.382259837963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45997.382259837963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45997.382259837963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45997.382259837963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45997.382259837963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45997.382259837963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45997.382259837963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45997.382259837963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45997.382259837963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45997.382259837963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45997.382259837963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45997.382259837963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45997.382259837963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45997.382259837963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45997.382259837963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45997.382259837963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45997.382259837963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45997.382259837963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45997.382259837963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45997.382259837963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45997.382259837963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45997.382259837963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45997.382259837963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45997.382259837963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45997.382259837963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45997.382259837963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45997.382259837963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45997.382259837963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45997.382259837963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45997.382259837963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45997.382259837963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45997.382259837963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45997.382259837963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45997.382259837963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45997.382259837963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45997.382259837963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45997.382259837963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45997.382259837963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45997.382259837963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45997.382259837963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45997.382259837963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45997.382259837963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45997.382259837963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45997.382259837963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45997.382259837963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45997.382259837963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45997.382259837963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45997.382259837963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45997.382259837963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45997.382259837963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45997.382259837963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45997.382259837963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45997.382259837963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45997.382259837963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45997.382259837963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45997.382259837963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45997.382259837963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45997.382259837963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45997.382259837963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45997.382259837963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45997.382259837963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45997.382259837963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45997.382259837963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45997.382259837963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45997.382259837963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45997.382259837963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45997.382259837963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45997.382259837963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45997.382259837963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45997.382259837963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45997.382259837963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45997.382259837963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45997.382259837963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45997.382259837963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45997.382259837963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45997.382259837963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45997.382259837963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45997.382259837963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45997.382259837963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45997.382259837963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45997.382259837963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45997.382259837963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45997.382259837963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45997.382259837963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45997.382259837963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45997.382259837963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45997.382259837963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45997.382259837963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45997.382259837963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45997.382259837963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45997.382259837963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45997.382259837963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45997.382259837963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45997.382259837963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45997.382259837963</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45997.382259837963</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45997.382259837963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45997.382259837963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45997.382259837963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45997.382259837963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45997.382259837963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45997.382259837963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45997.382259837963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45997.382259837963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45997.382259837963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45997.382259837963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45997.382259837963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45997.382259837963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45997.382259837963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45997.382259837963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45997.382259837963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45997.382259837963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45997.382259837963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45997.382259837963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45997.382259837963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45997.382259837963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45997.382259837963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45997.382259837963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45997.382259837963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45997.382259837963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45997.382259837963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45997.382259837963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45997.382259837963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45997.382259837963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45997.382259837963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45997.382259837963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45997.382259837963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45997.382259837963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45997.382259837963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45997.382259837963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45997.382259837963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45997.382259837963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45997.382259837963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45997.382259837963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45997.382259837963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45997.382259837963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45997.382259837963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45997.382259837963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45997.382259837963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45997.382259837963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45997.382259837963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45997.382259837963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45997.382259837963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45997.382259837963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45997.382259837963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45997.382259837963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45997.382259837963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45997.382259837963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45997.382259837963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45997.382259837963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45997.382259837963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45997.382259837963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45997.382259837963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45997.382259837963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45997.382259837963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45997.382259837963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45997.382259837963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45997.382259837963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45997.382259837963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45997.382259837963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45997.382259837963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45997.382259837963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45997.382259837963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45997.382259837963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45997.382259837963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45997.382259837963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45997.382259837963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45997.382259837963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45997.382259837963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45997.382259837963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45997.382259837963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45997.382259837963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45997.382259837963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45997.382259837963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45997.382259837963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45997.382259837963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45997.382259837963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45997.382259837963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45997.382259837963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45997.382259837963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45997.382259837963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45997.382259837963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45997.382259837963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45997.382259837963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45997.382259837963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45997.382259837963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45997.382259837963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45997.382259837963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45997.382259837963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45997.382259837963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45997.382259837963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45997.382259837963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45997.382259837963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45997.382259837963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45997.382259837963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45997.382259837963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45997.382259837963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45997.382259837963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45997.382259837963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45997.382259837963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45997.382259837963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45997.382259837963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45997.382259837963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45997.382259837963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45997.382259837963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45997.382259837963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45997.382259837963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45997.382259837963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45997.382259837963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45997.382259837963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45997.382259837963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45997.382259837963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45997.382259837963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45997.382259837963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45997.382259837963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45997.382259837963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45997.382259837963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45997.382259837963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45997.382259837963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45997.382259837963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45997.382259837963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45997.382259837963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45997.382259837963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45997.382259837963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45997.382259837963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45997.382259837963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45997.382259837963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45997.382259837963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45997.382259837963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45997.382259837963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45997.382259837963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45997.382259837963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45997.382259837963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45997.382259837963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45997.382259837963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45997.382259837963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45997.382259837963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45997.382259837963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45997.382259837963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45997.382259837963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45997.382259837963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45997.382259837963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45997.382259837963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45997.382259837963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45997.382259837963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45997.382259837963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45997.382259837963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45997.382259837963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45997.382259837963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45997.382259837963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45997.382259837963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45997.382259837963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45997.382259837963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45997.382259837963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45997.382259837963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45997.382259837963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45997.382259837963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45997.382259837963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45997.382259837963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45997.382259837963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45997.382259837963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45997.382259837963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45997.382259837963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45997.382259837963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45997.382259837963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45997.382259837963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45997.382259837963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45997.382259837963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45997.382259837963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45997.382259837963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45997.382259837963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45997.382259837963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45997.382259837963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45997.382259837963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45997.382259837963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45997.382259837963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45997.382259837963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45997.382259837963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45997.382259837963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45997.382259837963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45997.382259837963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45997.382259837963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45997.382259837963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45997.382259837963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45997.382259837963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45997.382259837963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45997.382259837963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45997.382259837963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45997.382259837963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45997.382259837963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45997.382259837963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45997.382259837963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45997.382259837963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45997.382259837963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45997.382259837963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45997.382259837963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45997.382259837963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45997.382259837963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45997.382259837963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45997.382259837963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45997.382259837963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45997.382259837963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45997.382259837963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45997.382259837963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45997.382259837963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45997.382259837963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45997.382259837963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45997.382259837963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45997.382259837963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45997.382259837963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45997.382259837963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45997.382259837963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45997.382259837963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45997.382259837963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45997.382259837963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45997.382259837963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45997.382259837963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45997.382259837963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45997.382259837963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45997.382259837963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45997.382259837963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45997.382259837963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45997.382259837963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45997.382259837963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45997.382259837963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45997.382259837963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45997.382259837963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45997.382259837963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45997.382259837963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45997.382259837963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45997.382259837963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45997.382259837963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45997.382259837963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45997.382259837963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45997.382259837963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45997.382259837963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45997.382259837963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45997.382259837963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45997.382259837963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45997.382259837963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45997.382259837963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45997.382259837963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45997.382259837963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45997.382259837963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45997.382259837963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45997.382259837963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45997.382259837963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45997.382259837963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45997.382259837963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45997.382259837963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45997.382259837963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45997.382259837963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45997.382259837963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45997.382259837963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45997.382259837963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45997.382259837963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45997.382259837963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45997.382259837963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45997.382259837963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45997.382259837963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45997.382259837963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45997.382259837963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45997.382259837963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45997.382259837963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45997.382259837963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45997.382259837963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45997.382259837963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45997.382259837963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45997.382259837963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45997.382259837963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45997.382259837963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45997.382259837963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45997.382259837963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45997.382259837963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45997.382259837963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45997.382259837963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45997.382259837963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45997.382259837963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45997.382259837963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45997.382259837963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45997.382259837963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45997.382259837963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45997.382259837963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45997.382259837963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45997.382259837963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45997.382259837963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45997.382259837963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45997.382259837963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45997.382259837963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45997.382259837963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45997.382259837963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45997.382259837963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45997.382259837963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45997.382259837963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45997.382259837963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45997.382259837963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45997.382259837963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45997.382259837963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45997.382259837963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45997.382259837963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45997.382259837963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45997.382259837963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45997.382259837963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45997.382259837963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45997.382259837963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45997.382259837963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45997.382259837963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45997.382259837963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45997.382259837963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45997.382259837963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45997.382259837963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45997.382259837963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45997.382259837963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45997.382259837963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45997.382259837963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45997.382259837963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45997.382259837963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45997.382259837963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45997.382259837963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45997.382259837963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45997.382259837963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45997.382259837963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45997.382259837963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45997.382259837963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45997.382259837963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45997.382259837963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45997.382259837963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45997.382259837963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45997.382259837963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45997.382259837963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45997.382259837963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45997.382259837963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45997.382259837963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45997.382259837963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45997.382259837963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45997.382259837963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45997.382259837963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45997.382259837963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45997.382259837963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45997.382259837963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45997.382259837963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45997.382259837963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45997.382259837963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45997.382259837963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45997.382259837963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45997.382259837963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45997.382259837963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45997.382259837963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45997.382259837963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45997.382259837963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45997.382259837963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45997.382259837963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45997.382259837963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45997.382259837963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45997.382259837963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45997.382259837963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45997.382259837963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45997.382259837963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45997.382259837963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45997.382259837963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45997.382259837963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45997.382259837963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45997.382259837963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45997.382259837963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45997.382259837963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45997.382259837963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45997.382259837963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45997.382259837963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45997.382259837963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45997.382259837963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45997.382259837963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45997.382259837963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45997.382259837963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45997.382259837963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45997.382259837963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45997.382259837963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45997.382259837963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45997.382259837963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45997.382259837963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45997.382259837963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45997.382259837963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45997.382259837963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45997.382259837963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45997.382259837963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45997.382259837963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45997.382259837963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45997.382259837963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45997.382259837963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45997.382259837963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45997.382259837963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45997.382259837963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45997.382259837963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45997.382259837963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45997.382259837963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45997.382259837963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45997.382259837963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45997.382259837963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45997.382259837963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45997.382259837963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45997.382259837963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45997.382259837963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45997.382259837963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45997.382259837963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45997.382259837963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45997.382259837963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45997.382259837963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45997.382259837963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45997.382259837963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45997.382259837963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45997.382259837963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45997.382259837963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45997.382259837963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45997.382259837963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45997.382259837963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45997.382259837963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45997.382259837963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45997.382259837963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45997.382259837963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45997.382259837963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45997.382259837963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45997.382259837963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45997.382259837963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45997.382259837963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45997.382259837963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45997.382259837963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45997.382259837963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45997.382259837963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45997.382259837963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45997.382259837963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45997.382259837963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45997.382259837963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45997.382259837963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45997.382259837963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45997.382259837963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45997.382259837963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45997.382259837963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45997.382259837963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45997.382259837963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45997.382259837963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45997.382259837963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45997.382259837963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45997.382259837963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45997.382259837963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45997.382259837963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45997.382259837963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45997.382259837963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45997.382259837963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45997.382259837963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45997.382259837963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45997.382259837963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45997.382259837963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45997.382259837963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45997.382259837963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45997.382259837963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45997.382259837963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45997.382259837963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45997.382259837963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45997.382259837963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45997.382259837963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45997.382259837963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45997.382259837963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45997.382259837963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45997.382259837963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45997.382259837963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45997.382259837963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45997.382259837963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45997.382259837963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45997.382259837963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45997.382259837963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45997.382259837963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45997.382259837963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45997.382259837963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45997.382259837963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45997.382259837963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45997.382259837963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45997.382259837963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45997.382259837963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45997.382259837963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45997.382259837963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45997.382259837963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45997.382259837963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45997.382259837963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45997.382259837963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45997.382259837963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45997.382259837963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45997.382259837963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45997.382259837963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45997.382259837963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45997.382259837963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45997.382259837963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45997.382259837963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45997.382259837963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45997.382259837963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45997.382259837963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45997.382259837963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45997.382259837963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45997.382259837963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45997.382259837963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45997.382259837963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45997.382259837963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45997.382259837963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45997.382259837963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45997.382259837963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45997.382259837963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45997.382259837963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45997.382259837963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45997.382259837963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45997.382259837963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45997.382259837963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45997.382259837963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45997.382259837963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45997.382259837963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45997.382259837963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45997.382259837963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45997.382259837963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45997.382259837963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45997.382259837963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45997.382259837963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45997.382259837963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45997.382259837963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45997.382259837963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45997.382259837963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45997.382259837963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45997.382259837963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45997.382259837963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45997.382259837963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45997.382259837963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45997.382259837963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45997.382259837963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45997.382259837963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45997.382259837963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45997.382259837963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45997.382259837963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45997.382259837963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45997.382259837963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45997.382259837963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45997.382259837963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45997.382259837963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45997.382259837963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45997.382259837963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45997.382259837963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45997.382259837963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45997.382259837963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45997.382259837963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45997.382259837963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45997.382259837963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45997.382259837963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45997.382259837963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45997.382259837963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45997.382259837963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45997.382259837963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45997.382259837963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45997.382259837963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45997.382259837963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45997.382259837963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45997.382259837963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45997.382259837963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45997.382259837963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45997.382259837963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45997.382259837963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45997.382259837963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45997.382259837963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45997.382259837963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45997.382259837963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45997.382259837963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45997.382259837963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45997.382259837963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45997.382259837963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45997.382259837963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45997.382259837963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45997.382259837963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45997.382259837963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45997.382259837963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45997.382259837963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45997.382259837963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45997.382259837963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45997.382259837963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45997.382259837963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45997.382259837963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45997.382259837963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45997.382259837963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45997.382259837963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45997.382259837963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45997.382259837963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45997.382259837963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45997.382259837963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45997.382259837963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45997.382259837963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45997.382259837963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45997.382259837963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45997.382259837963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45997.382259837963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45997.382259837963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45997.382259837963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45997.382259837963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45997.382259837963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45997.382259837963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45997.382259837963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45997.382259837963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45997.382259837963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45997.382259837963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45997.382259837963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45997.382259837963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45997.382259837963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45997.382259837963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45997.382259837963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45997.382259837963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45997.382259837963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45997.382259837963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45997.382259837963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45997.382259837963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45997.382259837963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45997.382259837963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45997.382259837963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45997.382259837963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45997.382259837963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45997.382259837963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45997.382259837963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45997.382259837963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45997.382259837963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45997.382259837963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45997.382259837963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45997.382259837963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45997.382259837963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45997.382259837963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45997.382259837963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45997.382259837963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45997.382259837963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45997.382259837963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45997.382259837963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45997.382259837963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45997.382259837963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45997.382259837963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45997.382259837963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45997.382259837963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45997.382259837963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45997.382259837963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45997.382259837963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45997.382259837963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45997.382259837963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45997.382259837963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45997.382259837963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45997.382259837963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45997.382259837963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45997.382259837963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45997.382259837963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45997.382259837963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45997.382259837963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45997.382259837963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45997.382259837963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45997.382259837963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45997.382259837963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45997.382259837963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45997.382259837963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45997.382259837963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45997.382259837963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45997.382259837963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45997.382259837963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45997.382259837963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45997.382259837963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45997.382259837963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45997.382259837963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45997.382259837963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45997.382259837963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45997.382259837963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45997.382259837963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45997.382259837963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45997.382259837963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45997.382259837963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45997.382259837963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45997.382259837963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45997.382259837963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45997.382259837963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45997.382259837963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45997.382259837963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45997.382259837963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45997.382259837963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45997.382259837963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45997.382259837963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45997.382259837963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45997.382259837963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45997.382259837963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45997.382259837963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45997.382259837963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45997.382259837963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45997.382259837963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45997.382259837963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45997.382259837963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45997.382259837963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45997.382259837963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45997.382259837963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45997.382259837963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45997.382259837963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45997.382259837963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45997.382259837963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45997.382259837963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45997.382259837963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45997.382259837963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45997.382259837963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45997.382259837963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45997.382259837963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45997.382259837963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45997.382259837963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45997.382259837963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45997.382259837963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45997.382259837963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45997.382259837963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45997.382259837963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45997.382259837963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45997.382259837963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45997.382259837963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45997.382259837963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45997.382259837963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45997.382259837963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45997.382259837963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45997.382259837963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45997.382259837963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45997.382259837963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45997.382259837963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45997.382259837963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45997.382259837963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45997.382259837963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45997.382259837963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45997.382259837963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45997.382259837963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45997.382259837963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45997.382259837963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45997.382259837963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45997.382259837963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45997.382259837963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45997.382259837963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45997.382259837963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45997.382259837963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45997.382259837963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45997.382259837963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45997.382259837963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45997.382259837963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45997.382259837963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45997.382259837963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45997.382259837963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45997.382259837963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45997.382259837963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45997.382259837963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45997.382259837963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45997.382259837963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45997.382259837963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45997.382259837963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45997.382259837963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45997.382259837963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45997.382259837963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45997.382259837963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45997.382259837963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45997.382259837963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45997.382259837963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45997.382259837963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45997.382259837963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45997.382259837963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45997.382259837963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45997.382259837963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45997.382259837963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45997.382259837963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45997.382259837963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45997.382259837963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45997.382259837963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45997.382259837963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45997.382259837963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45997.382259837963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45997.382259837963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45997.382259837963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45997.382259837963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45997.382259837963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45997.382259837963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45997.382259837963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45997.382259837963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45997.382259837963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45997.382259837963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45997.382259837963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45997.382259837963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45997.382259837963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45997.382259837963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45997.382259837963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45997.382259837963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45997.382259837963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45997.382259837963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45997.382259837963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45997.382259837963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45997.382259837963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45997.382259837963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45997.382259837963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45997.382259837963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45997.382259837963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45997.382259837963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45997.382259837963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45997.382259837963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45997.382259837963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45997.382259837963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45997.382259837963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45997.382259837963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45997.382259837963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45997.382259837963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45997.382259837963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45997.382259837963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45997.382259837963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45997.382259837963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45997.382259837963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45997.382259837963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45997.382259837963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45997.382259837963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45997.382259837963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45997.382259837963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45997.382259837963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45997.382259837963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45997.382259837963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45997.382259837963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45997.382259837963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45997.382259837963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45997.382259837963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45997.382259837963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45997.382259837963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45997.382259837963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45997.382259837963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45997.382259837963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45997.382259837963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45997.382259837963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45997.382259837963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45997.382259837963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45997.382259837963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45997.382259837963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45997.382259837963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45997.382259837963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45997.382259837963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45997.382259837963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45997.382259837963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45997.382259837963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45997.382259837963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45997.382259837963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45997.382259837963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45997.382259837963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45997.382259837963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45997.382259837963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45997.382259837963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45997.382259837963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45997.382259837963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45997.382259837963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45997.382259837963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45997.382259837963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45997.382259837963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45997.382259837963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45997.382259837963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45997.382259837963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45997.382259837963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45997.382259837963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45997.382259837963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45997.382259837963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45997.382259837963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45997.382259837963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45997.382259837963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45997.382259837963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45997.382259837963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45997.382259837963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45997.382259837963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45997.382259837963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45997.382259837963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45997.382259837963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45997.382259837963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45997.382259837963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45997.382259837963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45997.382259837963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45997.382259837963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45997.382259837963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45997.382259837963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45997.382259837963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45997.382259837963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45997.382259837963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45997.382259837963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45997.382259837963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45997.382259837963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45997.382259837963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45997.382259837963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45997.382259837963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45997.382259837963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45997.382259837963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45997.382259837963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45997.382259837963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45997.382259837963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45997.382259837963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45997.382259837963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45997.382259837963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45997.382259837963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45997.382259837963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45997.382259837963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45997.382259837963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45997.382259837963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45997.382259837963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45997.382259837963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45997.382259837963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45997.382259837963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45997.382259837963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45997.382259837963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45997.382259837963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45997.382259837963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45997.382259837963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45997.382259837963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45997.382259837963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45997.382259837963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45997.382259837963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45997.382259837963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45997.382259837963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45997.382259837963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45997.382259837963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45997.382259837963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45997.382259837963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45997.382259837963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45997.382259837963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45997.382259837963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45997.382259837963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45997.382259837963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45997.382259837963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293.90154224536673</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3.7826967592991423E-2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4.7086226848477963E-2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45997.382259837963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45997.382259837963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45997.382259837963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45997.382259837963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45997.382259837963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45997.382259837963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45997.382259837963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45997.382259837963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45997.382259837963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45997.382259837963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45997.382259837963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45997.382259837963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45997.382259837963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45997.382259837963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45997.382259837963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45997.382259837963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45997.382259837963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45997.382259837963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45997.382259837963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45997.382259837963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45997.382259837963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45997.382259837963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45997.382259837963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45997.382259837963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45997.382259837963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45997.382259837963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45997.382259837963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45997.382259837963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45997.382259837963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45997.382259837963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45997.382259837963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45997.382259837963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45997.382259837963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45997.382259837963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45997.382259837963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45997.382259837963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45997.382259837963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45997.382259837963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45997.382259837963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45997.382259837963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45997.382259837963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45997.382259837963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45997.382259837963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45997.382259837963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45997.382259837963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45997.382259837963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45997.382259837963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45997.382259837963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45997.382259837963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45997.382259837963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45997.382259837963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45997.382259837963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45997.382259837963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45997.382259837963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45997.382259837963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45997.382259837963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45997.382259837963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45997.382259837963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45997.382259837963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45997.382259837963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45997.382259837963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45997.382259837963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45997.382259837963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45997.382259837963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45997.382259837963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45997.382259837963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45997.382259837963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45997.382259837963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45997.382259837963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45997.382259837963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45997.382259837963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45997.382259837963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45997.382259837963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45997.382259837963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45997.382259837963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45997.382259837963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45997.382259837963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45997.382259837963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45997.382259837963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45997.382259837963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45997.382259837963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45997.382259837963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45997.382259837963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45997.382259837963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45997.382259837963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45997.382259837963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45997.382259837963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45997.382259837963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45997.382259837963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45997.382259837963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45997.382259837963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45997.382259837963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45997.382259837963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45997.382259837963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45997.382259837963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45997.382259837963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45997.382259837963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45997.382259837963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45997.382259837963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45997.382259837963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45997.382259837963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45997.382259837963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45997.382259837963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45997.382259837963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45997.382259837963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45997.382259837963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45997.382259837963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45997.382259837963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45997.382259837963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45997.382259837963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45997.382259837963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45997.382259837963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45997.382259837963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45997.382259837963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45997.382259837963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45997.382259837963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45997.382259837963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45997.382259837963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45997.382259837963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45997.382259837963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45997.382259837963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45997.382259837963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45997.382259837963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45997.382259837963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45997.382259837963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45997.382259837963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45997.382259837963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45997.382259837963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45997.382259837963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45997.382259837963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45997.382259837963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45997.382259837963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45997.382259837963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45997.382259837963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45997.382259837963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45997.382259837963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45997.382259837963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45997.382259837963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45997.382259837963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45997.382259837963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45997.382259837963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45997.382259837963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45997.382259837963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45997.382259837963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45997.382259837963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45997.382259837963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45997.382259837963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45997.382259837963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45997.382259837963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45997.382259837963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45997.382259837963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45997.382259837963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45997.382259837963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45997.382259837963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45997.382259837963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45997.382259837963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45997.382259837963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45997.382259837963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45997.382259837963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45997.382259837963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45997.382259837963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45997.382259837963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45997.382259837963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45997.382259837963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45997.382259837963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45997.382259837963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45997.382259837963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45997.382259837963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45997.382259837963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45997.382259837963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45997.382259837963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45997.382259837963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45997.382259837963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45997.382259837963</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105.55019965277461</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71.193382523146283</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48.721148726850515</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16.008961226849351</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0.27481770833401242</v>
      </c>
      <c r="H6" s="38">
        <v>45997.093553240738</v>
      </c>
      <c r="I6" s="37" t="str">
        <f>IFERROR(VLOOKUP(D6,DB!A:F,6,0),"")</f>
        <v>SCECO</v>
      </c>
      <c r="J6" s="37" t="str">
        <f>IFERROR(VLOOKUP(D6,DB!A:G,7,0),"")</f>
        <v>In progress</v>
      </c>
      <c r="K6" s="37" t="s">
        <v>39136</v>
      </c>
      <c r="L6" s="37" t="str">
        <f>IFERROR(VLOOKUP(D6,DB!A:I,9,0),"")</f>
        <v>Latis</v>
      </c>
    </row>
    <row r="7" spans="1:13">
      <c r="A7" s="101"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c r="B8" s="37" t="str">
        <f>IFERROR(VLOOKUP(D8,DB!A:K,11,0),"")</f>
        <v/>
      </c>
      <c r="C8" s="37"/>
      <c r="D8" s="101"/>
      <c r="E8" s="37"/>
      <c r="F8" s="38"/>
      <c r="G8" s="132">
        <f t="shared" ca="1" si="2"/>
        <v>45997.382259837963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45997.382259837963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45997.382259837963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45997.382259837963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45997.382259837963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45997.382259837963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45997.382259837963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45997.382259837963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45997.382259837963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45997.382259837963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45997.382259837963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45997.382259837963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45997.382259837963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45997.382259837963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45997.382259837963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45997.382259837963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45997.382259837963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45997.382259837963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45997.382259837963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45997.382259837963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45997.382259837963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45997.382259837963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45997.382259837963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45997.382259837963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45997.382259837963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45997.382259837963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45997.382259837963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45997.382259837963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45997.382259837963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45997.382259837963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45997.382259837963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45997.382259837963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45997.382259837963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45997.382259837963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45997.382259837963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45997.382259837963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45997.382259837963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45997.382259837963</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45997.382259837963</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7" ca="1" si="0">IFERROR(NOW()-F2,"-")</f>
        <v>5.9539930553000886E-2</v>
      </c>
      <c r="H2" s="118">
        <v>45997.32267361111</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45997.382259837963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45997.382259837963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45997.382259837963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45997.382259837963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45997.382259837963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45997.382259837963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45997.382259837963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45997.382259837963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45997.382259837963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45997.382259837963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45997.382259837963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45997.382259837963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45997.382259837963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45997.382259837963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45997.382259837963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45997.382259837963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45997.382259837963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45997.382259837963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45997.382259837963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45997.382259837963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45997.382259837963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45997.382259837963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45997.382259837963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45997.382259837963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45997.382259837963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45997.382259837963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45997.382259837963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45997.382259837963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45997.382259837963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45997.382259837963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45997.382259837963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45997.382259837963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45997.382259837963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45997.382259837963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45997.382259837963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45997.382259837963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45997.382259837963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45997.382259837963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45997.382259837963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45997.382259837963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45997.382259837963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45997.382259837963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45997.382259837963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45997.382259837963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45997.382259837963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45997.382259837963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45997.382259837963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45997.382259837963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45997.382259837963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45997.382259837963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45997.382259837963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45997.382259837963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45997.382259837963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45997.382259837963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45997.382259837963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45997.382259837963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45997.382259837963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45997.382259837963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45997.382259837963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45997.382259837963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45997.382259837963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45997.382259837963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45997.382259837963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45997.382259837963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45997.382259837963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45997.382259837963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45997.382259837963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45997.382259837963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45997.382259837963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45997.382259837963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45997.382259837963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45997.382259837963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45997.382259837963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45997.382259837963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45997.382259837963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45997.382259837963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45997.382259837963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45997.382259837963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45997.382259837963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45997.382259837963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45997.382259837963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45997.382259837963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45997.382259837963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45997.382259837963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45997.382259837963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45997.382259837963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45997.382259837963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45997.382259837963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45997.382259837963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45997.382259837963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45997.382259837963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45997.382259837963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45997.382259837963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45997.382259837963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45997.382259837963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45997.382259837963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45997.382259837963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45997.382259837963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45997.382259837963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45997.382259837963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45997.382259837963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45997.382259837963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45997.382259837963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45997.382259837963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45997.382259837963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45997.382259837963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45997.382259837963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45997.382259837963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45997.382259837963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45997.382259837963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45997.382259837963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45997.382259837963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45997.382259837963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45997.382259837963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45997.382259837963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45997.382259837963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45997.382259837963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45997.382259837963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45997.382259837963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45997.382259837963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45997.382259837963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45997.382259837963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45997.382259837963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45997.382259837963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45997.382259837963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45997.382259837963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45997.382259837963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45997.382259837963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45997.382259837963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45997.382259837963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45997.382259837963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45997.382259837963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45997.382259837963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45997.382259837963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45997.382259837963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45997.382259837963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45997.382259837963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45997.382259837963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45997.382259837963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45997.382259837963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45997.382259837963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45997.382259837963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45997.382259837963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45997.382259837963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45997.382259837963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45997.382259837963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45997.382259837963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45997.382259837963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45997.382259837963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45997.382259837963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45997.382259837963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45997.382259837963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45997.382259837963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45997.382259837963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45997.382259837963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45997.382259837963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45997.382259837963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45997.382259837963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45997.382259837963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45997.382259837963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45997.382259837963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45997.382259837963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45997.382259837963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45997.382259837963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45997.382259837963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45997.382259837963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45997.382259837963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45997.382259837963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45997.382259837963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45997.382259837963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45997.382259837963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45997.382259837963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45997.382259837963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45997.382259837963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45997.382259837963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45997.382259837963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45997.382259837963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45997.382259837963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45997.382259837963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45997.382259837963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45997.382259837963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45997.382259837963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45997.382259837963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45997.382259837963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45997.382259837963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45997.382259837963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45997.382259837963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45997.382259837963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45997.382259837963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45997.382259837963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45997.382259837963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45997.382259837963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45997.382259837963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45997.382259837963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45997.382259837963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45997.382259837963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45997.382259837963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45997.382259837963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45997.382259837963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45997.382259837963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45997.382259837963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45997.382259837963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45997.382259837963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45997.382259837963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45997.382259837963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45997.382259837963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45997.382259837963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45997.382259837963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45997.382259837963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45997.382259837963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45997.382259837963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45997.382259837963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45997.382259837963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45997.382259837963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45997.382259837963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45997.382259837963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45997.382259837963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45997.382259837963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45997.382259837963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45997.382259837963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45997.382259837963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45997.382259837963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45997.382259837963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45997.382259837963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45997.382259837963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45997.382259837963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45997.382259837963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45997.382259837963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45997.382259837963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45997.382259837963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45997.382259837963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45997.382259837963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45997.382259837963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45997.382259837963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45997.382259837963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45997.382259837963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45997.382259837963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45997.382259837963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45997.382259837963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45997.382259837963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45997.382259837963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45997.382259837963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45997.382259837963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45997.382259837963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45997.382259837963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45997.382259837963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45997.382259837963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45997.382259837963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45997.382259837963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45997.382259837963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45997.382259837963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45997.382259837963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45997.382259837963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45997.382259837963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45997.382259837963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45997.382259837963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45997.382259837963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45997.382259837963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45997.382259837963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45997.382259837963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45997.382259837963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45997.382259837963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45997.382259837963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45997.382259837963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45997.382259837963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45997.382259837963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45997.382259837963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45997.382259837963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45997.382259837963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45997.382259837963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45997.382259837963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45997.382259837963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45997.382259837963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45997.382259837963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45997.382259837963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45997.382259837963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45997.382259837963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45997.382259837963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45997.382259837963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45997.382259837963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45997.382259837963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45997.382259837963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45997.382259837963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45997.382259837963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45997.382259837963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45997.382259837963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45997.382259837963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45997.382259837963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45997.382259837963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45997.382259837963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45997.382259837963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45997.382259837963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45997.382259837963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45997.382259837963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45997.382259837963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45997.382259837963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45997.382259837963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45997.382259837963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45997.382259837963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45997.382259837963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45997.382259837963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45997.382259837963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45997.382259837963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45997.382259837963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45997.382259837963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45997.382259837963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45997.382259837963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45997.382259837963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45997.382259837963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45997.382259837963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45997.382259837963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45997.382259837963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45997.382259837963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45997.382259837963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45997.382259837963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45997.382259837963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45997.382259837963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45997.382259837963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45997.382259837963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45997.382259837963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45997.382259837963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45997.382259837963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45997.382259837963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45997.382259837963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45997.382259837963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45997.382259837963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45997.382259837963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45997.382259837963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45997.382259837963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45997.382259837963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45997.382259837963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45997.382259837963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45997.382259837963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45997.382259837963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45997.382259837963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45997.382259837963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45997.382259837963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45997.382259837963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45997.382259837963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45997.382259837963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45997.382259837963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45997.382259837963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45997.382259837963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45997.382259837963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45997.382259837963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45997.382259837963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45997.382259837963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45997.382259837963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45997.382259837963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45997.382259837963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45997.382259837963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45997.382259837963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45997.382259837963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45997.382259837963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45997.382259837963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45997.382259837963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45997.382259837963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45997.382259837963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45997.382259837963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45997.382259837963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45997.382259837963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45997.382259837963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45997.382259837963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45997.382259837963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45997.382259837963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45997.382259837963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45997.382259837963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45997.382259837963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45997.382259837963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45997.382259837963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45997.382259837963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45997.382259837963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45997.382259837963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45997.382259837963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45997.382259837963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45997.382259837963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45997.382259837963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45997.382259837963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45997.382259837963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45997.382259837963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45997.382259837963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45997.382259837963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45997.382259837963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45997.382259837963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45997.382259837963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45997.382259837963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45997.382259837963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45997.382259837963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45997.382259837963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45997.382259837963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45997.382259837963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45997.382259837963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45997.382259837963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45997.382259837963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45997.382259837963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45997.382259837963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45997.382259837963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45997.382259837963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45997.382259837963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45997.382259837963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45997.382259837963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45997.382259837963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45997.382259837963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45997.382259837963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45997.382259837963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45997.382259837963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45997.382259837963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45997.382259837963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45997.382259837963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45997.382259837963</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45997.382259837963</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